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ATA KELAS\KELAS 3\2022-2023\SEMESTER 1\SHARE\"/>
    </mc:Choice>
  </mc:AlternateContent>
  <bookViews>
    <workbookView xWindow="240" yWindow="135" windowWidth="15600" windowHeight="7485"/>
  </bookViews>
  <sheets>
    <sheet name="PPKn" sheetId="1" r:id="rId1"/>
    <sheet name="B. Indo" sheetId="4" r:id="rId2"/>
    <sheet name="MTK " sheetId="9" r:id="rId3"/>
    <sheet name="SBDP" sheetId="2" r:id="rId4"/>
  </sheets>
  <definedNames>
    <definedName name="_xlnm.Print_Area" localSheetId="0">PPKn!$A$1:$J$27</definedName>
  </definedNames>
  <calcPr calcId="162913"/>
</workbook>
</file>

<file path=xl/calcChain.xml><?xml version="1.0" encoding="utf-8"?>
<calcChain xmlns="http://schemas.openxmlformats.org/spreadsheetml/2006/main">
  <c r="J28" i="9" l="1"/>
  <c r="J29" i="9"/>
  <c r="J31" i="9"/>
  <c r="J32" i="9"/>
  <c r="J33" i="9"/>
  <c r="J36" i="9"/>
  <c r="J37" i="9"/>
  <c r="H26" i="9"/>
  <c r="J26" i="9" s="1"/>
  <c r="H27" i="9"/>
  <c r="J27" i="9" s="1"/>
  <c r="H28" i="9"/>
  <c r="H29" i="9"/>
  <c r="H30" i="9"/>
  <c r="J30" i="9" s="1"/>
  <c r="H31" i="9"/>
  <c r="H32" i="9"/>
  <c r="H33" i="9"/>
  <c r="H34" i="9"/>
  <c r="J34" i="9" s="1"/>
  <c r="H35" i="9"/>
  <c r="J35" i="9" s="1"/>
  <c r="H36" i="9"/>
  <c r="H37" i="9"/>
  <c r="H25" i="9"/>
  <c r="J25" i="9" s="1"/>
  <c r="H11" i="9"/>
  <c r="J11" i="9"/>
  <c r="H12" i="9"/>
  <c r="J12" i="9"/>
  <c r="H13" i="9"/>
  <c r="J13" i="9" s="1"/>
  <c r="H14" i="9"/>
  <c r="J14" i="9" s="1"/>
  <c r="H15" i="9"/>
  <c r="J15" i="9"/>
  <c r="H16" i="9"/>
  <c r="J16" i="9"/>
  <c r="H17" i="9"/>
  <c r="J17" i="9" s="1"/>
  <c r="H18" i="9"/>
  <c r="J18" i="9" s="1"/>
  <c r="H19" i="9"/>
  <c r="J19" i="9"/>
  <c r="H20" i="9"/>
  <c r="J20" i="9"/>
  <c r="H21" i="9"/>
  <c r="J21" i="9" s="1"/>
  <c r="H22" i="9"/>
  <c r="J22" i="9" s="1"/>
  <c r="H23" i="9"/>
  <c r="J23" i="9"/>
  <c r="H25" i="4"/>
  <c r="H26" i="4"/>
  <c r="H27" i="4"/>
  <c r="J27" i="4" s="1"/>
  <c r="H28" i="4"/>
  <c r="J28" i="4" s="1"/>
  <c r="H29" i="4"/>
  <c r="H30" i="4"/>
  <c r="H31" i="4"/>
  <c r="J31" i="4" s="1"/>
  <c r="J25" i="4"/>
  <c r="J26" i="4"/>
  <c r="J29" i="4"/>
  <c r="J30" i="4"/>
  <c r="J16" i="4"/>
  <c r="H14" i="4"/>
  <c r="J14" i="4" s="1"/>
  <c r="H15" i="4"/>
  <c r="J15" i="4" s="1"/>
  <c r="H16" i="4"/>
  <c r="H17" i="4"/>
  <c r="J17" i="4" s="1"/>
  <c r="H18" i="4"/>
  <c r="J18" i="4" s="1"/>
  <c r="H19" i="4"/>
  <c r="J19" i="4" s="1"/>
  <c r="H20" i="4"/>
  <c r="J20" i="4" s="1"/>
  <c r="J38" i="9" l="1"/>
  <c r="J24" i="9"/>
  <c r="H19" i="2"/>
  <c r="J19" i="2" s="1"/>
  <c r="H18" i="2"/>
  <c r="J18" i="2" s="1"/>
  <c r="H17" i="2"/>
  <c r="J17" i="2" s="1"/>
  <c r="H16" i="2"/>
  <c r="J16" i="2" s="1"/>
  <c r="H14" i="2"/>
  <c r="J14" i="2" s="1"/>
  <c r="H13" i="2"/>
  <c r="J13" i="2" s="1"/>
  <c r="H12" i="2"/>
  <c r="J12" i="2" s="1"/>
  <c r="H11" i="2"/>
  <c r="J11" i="2" s="1"/>
  <c r="J15" i="2" l="1"/>
  <c r="J20" i="2"/>
  <c r="H17" i="1" l="1"/>
  <c r="J17" i="1" s="1"/>
  <c r="H12" i="1"/>
  <c r="J12" i="1" s="1"/>
  <c r="H23" i="4" l="1"/>
  <c r="J23" i="4" s="1"/>
  <c r="H24" i="4"/>
  <c r="J24" i="4" s="1"/>
  <c r="H22" i="4"/>
  <c r="J22" i="4" s="1"/>
  <c r="H12" i="4"/>
  <c r="J12" i="4" s="1"/>
  <c r="H13" i="4"/>
  <c r="J13" i="4" s="1"/>
  <c r="H11" i="4"/>
  <c r="J11" i="4" s="1"/>
  <c r="J21" i="4" s="1"/>
  <c r="H16" i="1"/>
  <c r="J16" i="1" s="1"/>
  <c r="J32" i="4" l="1"/>
  <c r="H19" i="1"/>
  <c r="J19" i="1" s="1"/>
  <c r="H18" i="1"/>
  <c r="J18" i="1" s="1"/>
  <c r="H14" i="1"/>
  <c r="J14" i="1" s="1"/>
  <c r="H13" i="1"/>
  <c r="J13" i="1" s="1"/>
  <c r="H11" i="1"/>
  <c r="J11" i="1" s="1"/>
  <c r="J20" i="1" l="1"/>
  <c r="J15" i="1"/>
</calcChain>
</file>

<file path=xl/sharedStrings.xml><?xml version="1.0" encoding="utf-8"?>
<sst xmlns="http://schemas.openxmlformats.org/spreadsheetml/2006/main" count="261" uniqueCount="133">
  <si>
    <t>KOMPETENSI INTI</t>
  </si>
  <si>
    <t>KOMPETENSI DASAR</t>
  </si>
  <si>
    <t xml:space="preserve">KRITERIA PENETAPAN KETUNTASAN </t>
  </si>
  <si>
    <t>KRITERIA KETUNTASAN MINIMAL (KKM)</t>
  </si>
  <si>
    <t>MATA PELAJARAN</t>
  </si>
  <si>
    <t>TAHUN PELAJARAN</t>
  </si>
  <si>
    <t>KELAS/SEMESTER</t>
  </si>
  <si>
    <t>: PPKn</t>
  </si>
  <si>
    <t>3.</t>
  </si>
  <si>
    <t>3.1</t>
  </si>
  <si>
    <t>3.2</t>
  </si>
  <si>
    <t>3.3</t>
  </si>
  <si>
    <t>3.4</t>
  </si>
  <si>
    <t>4.1</t>
  </si>
  <si>
    <t>4.2</t>
  </si>
  <si>
    <t>4.3</t>
  </si>
  <si>
    <t>4.4</t>
  </si>
  <si>
    <t>Menyajikan pengetahuan faktual dalam bahasa yang jelas dan logis, dalam karya yang estetis, dalam gerakan yang mencerminkan anak sehat, dan dalam tindakan yang mencerminkan perilaku anak beriman dan berakhlak mulia</t>
  </si>
  <si>
    <t>4.</t>
  </si>
  <si>
    <t>KKM PPKn KI-4 (KETERAMPILAN)</t>
  </si>
  <si>
    <t>KKM PPKn KI-3 (PENGETAHUAN)</t>
  </si>
  <si>
    <t>Mengetahui,</t>
  </si>
  <si>
    <t>Kepala sekolah</t>
  </si>
  <si>
    <t>3.5</t>
  </si>
  <si>
    <t>3.6</t>
  </si>
  <si>
    <t>4.5</t>
  </si>
  <si>
    <t>4.6</t>
  </si>
  <si>
    <t>KKM BAHASA INDONESIA KI-3 (PENGETAHUAN)</t>
  </si>
  <si>
    <t>KKM BAHASA INDONESIA KI-4 (KETERAMPILAN)</t>
  </si>
  <si>
    <t>KKM SBdP KI-3 (PENGETAHUAN)</t>
  </si>
  <si>
    <t>KKM SBdP KI-4 (KETERAMPILAN)</t>
  </si>
  <si>
    <t>KKM MATEMATIKA KI-3 (PENGETAHUAN)</t>
  </si>
  <si>
    <t>KKM MATEMATIKA KI-4 (KETERAMPILAN)</t>
  </si>
  <si>
    <t xml:space="preserve">Memahami arti gambar pada lambang negara “Garuda Pancasila” </t>
  </si>
  <si>
    <t>Mengidentifikasi kewajiban dan hak sebagai anggota keluarga dan warga sekolah</t>
  </si>
  <si>
    <t>Menjelaskan makna keberagaman karakteristik individu di lingkungan sekitar</t>
  </si>
  <si>
    <t>Memahami makna bersatu dalam keberagaman di lingkungan sekitar</t>
  </si>
  <si>
    <t>Memahami pengetahuan faktual, Konseptual, prosedural, dan metakognitif pada tingkat dasar dengan cara mengamati, menanya dan mencoba berdasarkan rasa ingin tahu tentang dirinya, makhluk ciptaan Tuhan dan kegiatannya, dan benda-benda yang dijumpainya di rumah, di sekolah dan tempat bermain.</t>
  </si>
  <si>
    <t xml:space="preserve">Menceritakan arti gambar pada lambang negara “Garuda Pancasila” </t>
  </si>
  <si>
    <t xml:space="preserve">Menyajikan hasil identifikasi kewajiban dan hak sebagai anggota keluarga dan warga sekolah </t>
  </si>
  <si>
    <t xml:space="preserve">Menyajikan makna keberagaman karakteristik individu di lingkungan sekitar </t>
  </si>
  <si>
    <t xml:space="preserve">Menyajikan bentuk-bentuk kebersatuan dalam keberagaman di lingkungan sekitar </t>
  </si>
  <si>
    <t>Menunjukkan keterampilan berfikir dan bertindak kreatif, produktif, kritis, mandiri, kolaboratif dan komunikatif. Dalam bahasa yang jelas, sistematis, logis dan kritis, dalam karya yang estetis dalam gerakan yang mencerminkan anak Sehat, dan tindakan yang mencerminkan prilaku anak sesuai dengan tahap perkembangannya.</t>
  </si>
  <si>
    <t xml:space="preserve">Menggali informasi tentang konsep perubahan wujud benda dalam kehidupan sehari-hari yang disajikan dalam bentuk lisan, tulis, visual, dan/atau eksplorasi lingkungan </t>
  </si>
  <si>
    <t xml:space="preserve">Menggali informasi tentang sumber dan bentuk energi yang disajikan dalam bentuk lisan, tulis, visual, dan/atau eksplorasi lingkungan </t>
  </si>
  <si>
    <t xml:space="preserve">Menggali informasi tentang perubahan cuaca dan pengaruhnya terhadap kehidupan manusia yang disajikan dalam bentuk lisan, tulis, visual, dan/atau eksplorasi lingkungan </t>
  </si>
  <si>
    <t xml:space="preserve">Mencermati kosakata dalam teks tentang konsep ciri-ciri, kebutuhan (makanan dan tempat hidup), pertumbuhan, dan perkembangan makhluk hidup yang ada di lingkungan setempat yang disajikan dalam bentuk lisan, tulis, visual, dan/atau eksplorasi lingkungan </t>
  </si>
  <si>
    <t xml:space="preserve">Menggali informasi tentang cara-cara perawatan tumbuhan dan hewan melalui wawancara dan/atau eksplorasi lingkungan </t>
  </si>
  <si>
    <t xml:space="preserve">Mencermati isi teks informasi tentang perkembangan teknologi produksi, komunikasi, dan transportasi di lingkungan setempat </t>
  </si>
  <si>
    <t>3.7</t>
  </si>
  <si>
    <t>3.8</t>
  </si>
  <si>
    <t xml:space="preserve">Menguraikan pesan dalam dongeng yang disajikan secara lisan, tulis, dan visual dengan tujuan untuk kesenangan </t>
  </si>
  <si>
    <t>3.9</t>
  </si>
  <si>
    <t xml:space="preserve">Mengidentifi-kasi lambang/ simbol (rambu lalu lintas, pramuka, dan lambang negara) beserta artinya dalam teks lisan, tulis, visual, dan/atau eksplorasi lingkungan </t>
  </si>
  <si>
    <t>3.10</t>
  </si>
  <si>
    <t>Mencermati ungkapan atau kalimat saran, masukan, dan penyelesaian masalah (sederhana) dalam teks tulis</t>
  </si>
  <si>
    <t xml:space="preserve">Menyajikan hasil informasi tentang konsep perubahan wujud benda dalam kehidupan sehari-hari dalam bentuk lisan, tulis, dan visual menggunakan kosakata baku dan kalimat efektif </t>
  </si>
  <si>
    <t xml:space="preserve">Menyajikan hasil penggalian informasi tentang konsep sumber dan bentuk energi dalam bentuk tulis dan visual menggunakan kosakata baku dan kalimat efektif </t>
  </si>
  <si>
    <t xml:space="preserve">Menyajikan hasil penggalian informasi tentang konsep perubahan cuaca dan pengaruhnya terhadap kehidupan manusia dalam bentuk tulis menggunakan kosakata baku dan kalimat efektif </t>
  </si>
  <si>
    <t xml:space="preserve">Menyajikan laporan tentang konsep ciri-ciri, kebutuhan (makanan dan tempat hidup), pertumbuhan dan perkembangan makhluk hidup yang ada di lingkungan setempat secara tertulis menggunakan kosakata baku dan kalimat efektif </t>
  </si>
  <si>
    <t xml:space="preserve">Menyajikan hasil wawancara tentang cara-cara perawatan tumbuhan dan hewan dalam bentuk tulis dan visual menggunakan kosakata baku dan kalimat efektif </t>
  </si>
  <si>
    <t xml:space="preserve">Meringkas informasi tentang perkembangan teknologi produksi, komunikasi, dan transportasi di lingkungan setempat secara tertulis menggunakan kosakata baku dan kalimat efektif </t>
  </si>
  <si>
    <t>4.7</t>
  </si>
  <si>
    <t xml:space="preserve">Menjelaskan konsep delapan arah mata angin dan pemanfaatannya dalam denah dalam bentuk tulis dan visual menggunakan kosakata baku dan kalimat efektif </t>
  </si>
  <si>
    <t>4.8</t>
  </si>
  <si>
    <t xml:space="preserve">Memeragakan pesan dalam dongeng sebagai bentuk ungkapan diri menggunakan kosakata baku dan kalimat efektif </t>
  </si>
  <si>
    <t>4.9</t>
  </si>
  <si>
    <t xml:space="preserve">Menyajikan hasil identifikasi tentang lambang/simbol (rambu lalu lintas, pramuka, dan lambang negara) beserta artinya dalam bentuk visual dan tulis menggunakan kosakata baku dan kalimat efektif </t>
  </si>
  <si>
    <t>4.10</t>
  </si>
  <si>
    <t xml:space="preserve">Memeragakan ungkapan atau kalimat saran, masukan, dan penyelesaian masalah (sederhana) sebagai bentuk ungkapan diri menggunakan kosakata baku dan kalimat efektif yang dibuat sendiri </t>
  </si>
  <si>
    <t xml:space="preserve">Menjelaskan sifat-sifat operasi hitung pada bilangan cacah </t>
  </si>
  <si>
    <t xml:space="preserve">Menjelaskan bilangan cacah dan pecahan sederhana (seperti 1/2, 1/3 , dan 1/4) yang disajikan pada garis bilangan </t>
  </si>
  <si>
    <t xml:space="preserve">Menyatakan suatu bilangan sebagai jumlah, selisih, hasil kali, atau hasil bagi dua bilangan cacah </t>
  </si>
  <si>
    <t xml:space="preserve">Menggeneralisasi ide pecahan sebagai bagian dari keseluruhan menggunakan benda-benda konkret </t>
  </si>
  <si>
    <t xml:space="preserve">Menjelaskan dan melakukan penjumlahan dan pengurangan pecahan berpenyebut sama </t>
  </si>
  <si>
    <t xml:space="preserve">Menjelaskan dan menentukan lama waktu suatu kejadian berlangsung </t>
  </si>
  <si>
    <t xml:space="preserve">Mendeskripsikan dan menentukan hubungan antar satuan baku untuk panjang, berat, dan waktu yang umumnya digunakan dalam kehidupan sehari-hari </t>
  </si>
  <si>
    <t xml:space="preserve">Menjelaskan dan menentukan luas dan volume dalam satuan tidak baku dengan menggunakan benda konkret </t>
  </si>
  <si>
    <t xml:space="preserve">Menjelaskan simetri lipat dan simetri putar pada bangun datar menggunakan benda konkret </t>
  </si>
  <si>
    <t xml:space="preserve">Menjelaskan dan menentukan keliling bangun datar </t>
  </si>
  <si>
    <t>3.11</t>
  </si>
  <si>
    <t xml:space="preserve">Menjelaskan sudut, jenis sudut (sudut siku-siku, sudut lancip, dan sudut tumpul), dan satuan pengukuran tidak baku </t>
  </si>
  <si>
    <t>3.12</t>
  </si>
  <si>
    <t xml:space="preserve">Menganalisis berbagai bangun datar berdasarkan sifat-sifat yang dimiliki </t>
  </si>
  <si>
    <t>3.13</t>
  </si>
  <si>
    <t xml:space="preserve">Menjelaskan data berkaitan dengan diri peserta didik yang disajikan dalam diagram gambar </t>
  </si>
  <si>
    <t xml:space="preserve">Menyelesaikan masalah yang melibatkan penggunaan sifat-sifat operasi hitung pada bilangan cacah </t>
  </si>
  <si>
    <t xml:space="preserve">Menggunakan bilangan cacah dan pecahan sederhana (seperti 1/2, 1/3 , dan 1/4 ) yang disajikan pada garis bilangan </t>
  </si>
  <si>
    <t xml:space="preserve">Menilai apakah suatu bilangan dapat dinyatakan sebagai jumlah, selisih, hasil kali, atau hasil bagi dua bilangan cacah </t>
  </si>
  <si>
    <t xml:space="preserve">Menyajikan pecahan sebagai bagian dari keseluruhan menggunakan benda-benda konkret </t>
  </si>
  <si>
    <t xml:space="preserve">Menyelesaikan masalah penjumlahan dan pengurangan pecahan berpenyebut sama </t>
  </si>
  <si>
    <t xml:space="preserve">Menyelesaikan masalah yang berkaitan lama waktu suatu kejadian berlangsung </t>
  </si>
  <si>
    <t xml:space="preserve">Menyelesaikan masalah yang berkaitan dengan hubungan antarsatuan baku untuk panjang, berat, dan waktu yang umumnya digunakan dalam kehidupan sehari-hari  </t>
  </si>
  <si>
    <t xml:space="preserve">Menyelesaikan masalah luas dan volume dalam satuan tidak baku dengan menggunakan benda konkret </t>
  </si>
  <si>
    <t xml:space="preserve">Mengidentifikasi simetri lipat dan simetri putar pada bangun datar menggunakan benda konkret </t>
  </si>
  <si>
    <t xml:space="preserve">Menyajikan dan menyelesaikan masalah yang berkaitan dengan keliling bangun datar </t>
  </si>
  <si>
    <t>4.11</t>
  </si>
  <si>
    <t xml:space="preserve">Mengidentifikasi jenis sudut, (sudut siku-siku, sudut lancip, dan sudut tumpul), dan satuan pengukuran tidak baku </t>
  </si>
  <si>
    <t>4.12</t>
  </si>
  <si>
    <t xml:space="preserve">Mengelompokkan berbagai bangun datar berdasarkan sifat-sifat yang dimiliki </t>
  </si>
  <si>
    <t>4.13</t>
  </si>
  <si>
    <t xml:space="preserve">Menyajikan data berkaitan dengan diri peserta didik yang disajikan dalam diagram gambar </t>
  </si>
  <si>
    <t xml:space="preserve">Mengetahui unsur-unsur seni rupa dalam karya dekoratif </t>
  </si>
  <si>
    <t xml:space="preserve">Mengetahui bentuk dan variasi pola irama dalam lagu </t>
  </si>
  <si>
    <t xml:space="preserve">Mengetahui dinamika gerak tari  </t>
  </si>
  <si>
    <t xml:space="preserve">Mengetahui teknik potong, lipat, dan sambung </t>
  </si>
  <si>
    <t xml:space="preserve">Membuat karya dekoratif </t>
  </si>
  <si>
    <t xml:space="preserve">Menampilkan bentuk dan variasi irama melalui lagu </t>
  </si>
  <si>
    <t xml:space="preserve">Meragakan dinamika gerak tari </t>
  </si>
  <si>
    <t xml:space="preserve">Membuat karya dengan teknik potong, lipat, dan sambung </t>
  </si>
  <si>
    <t>FATHOR RAHMAN, S.Pd.SD</t>
  </si>
  <si>
    <t>Guru Kelas III</t>
  </si>
  <si>
    <t>: III (TIGA) / 1 dan 2</t>
  </si>
  <si>
    <t>Pendidik</t>
  </si>
  <si>
    <t>Sarana Prasarana</t>
  </si>
  <si>
    <t>Rata-rata</t>
  </si>
  <si>
    <t>Intake</t>
  </si>
  <si>
    <t>Ketuntasan (%)</t>
  </si>
  <si>
    <t>Komplek sitas</t>
  </si>
  <si>
    <t>Sumber Daya Pendukung</t>
  </si>
  <si>
    <t xml:space="preserve">Mencermati informasi tentang konsep delapan arah mata angin dan pemanfaatannya dalam denah dalam teks lisan, tulis, visual, dan/atau eksplorasi lingkungan </t>
  </si>
  <si>
    <t>NIP. 19800103</t>
  </si>
  <si>
    <t>NIP. 19830103</t>
  </si>
  <si>
    <t>: 2022-2023</t>
  </si>
  <si>
    <t>KAMARIYAH, S.Pd.SD</t>
  </si>
  <si>
    <t>Pamekasan, 18 Juli 2022</t>
  </si>
  <si>
    <t>SATUAN PENDIDIKAN</t>
  </si>
  <si>
    <t>: SDN BLABAN 2</t>
  </si>
  <si>
    <t>&gt; File lainnya bisa unduh di bawah ini.</t>
  </si>
  <si>
    <t xml:space="preserve">Sumber : </t>
  </si>
  <si>
    <r>
      <t xml:space="preserve">Channel </t>
    </r>
    <r>
      <rPr>
        <b/>
        <sz val="11"/>
        <color theme="1"/>
        <rFont val="Arial"/>
        <family val="2"/>
      </rPr>
      <t>TIGA SERANGKAI</t>
    </r>
  </si>
  <si>
    <t>Link</t>
  </si>
  <si>
    <t>https://t.me/perangkat_kelas123SD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</si>
</sst>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1"/>
      <scheme val="minor"/>
    </font>
    <font>
      <sz val="11"/>
      <color theme="1"/>
      <name val="Arial Narrow"/>
      <family val="2"/>
    </font>
    <font>
      <b/>
      <sz val="12"/>
      <color theme="1"/>
      <name val="Arial Narrow"/>
      <family val="2"/>
    </font>
    <font>
      <b/>
      <sz val="14"/>
      <color theme="1"/>
      <name val="Arial Narrow"/>
      <family val="2"/>
    </font>
    <font>
      <sz val="12"/>
      <color theme="1"/>
      <name val="Arial Narrow"/>
      <family val="2"/>
    </font>
    <font>
      <b/>
      <u/>
      <sz val="12"/>
      <color theme="1"/>
      <name val="Arial Narrow"/>
      <family val="2"/>
    </font>
    <font>
      <b/>
      <sz val="11"/>
      <color theme="1"/>
      <name val="Arial Narrow"/>
      <family val="2"/>
    </font>
    <font>
      <sz val="11"/>
      <color rgb="FF000000"/>
      <name val="Arial Narrow"/>
      <family val="2"/>
    </font>
    <font>
      <sz val="10"/>
      <color theme="1"/>
      <name val="Arial Narrow"/>
      <family val="2"/>
    </font>
    <font>
      <b/>
      <sz val="11"/>
      <color theme="1"/>
      <name val="Arial"/>
      <family val="2"/>
    </font>
    <font>
      <sz val="11"/>
      <color theme="1"/>
      <name val="Arial"/>
      <family val="2"/>
    </font>
    <font>
      <u/>
      <sz val="11"/>
      <color theme="10"/>
      <name val="Calibri"/>
      <family val="2"/>
      <charset val="1"/>
      <scheme val="minor"/>
    </font>
    <font>
      <u/>
      <sz val="11"/>
      <color theme="1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142">
    <xf numFmtId="0" fontId="0" fillId="0" borderId="0" xfId="0"/>
    <xf numFmtId="0" fontId="1" fillId="0" borderId="0" xfId="0" applyFont="1" applyAlignment="1">
      <alignment horizontal="center"/>
    </xf>
    <xf numFmtId="0" fontId="1" fillId="0" borderId="0" xfId="0" applyFont="1"/>
    <xf numFmtId="0" fontId="2" fillId="0" borderId="0" xfId="0" applyFont="1"/>
    <xf numFmtId="0" fontId="4" fillId="0" borderId="0" xfId="0" applyFont="1"/>
    <xf numFmtId="0" fontId="1" fillId="0" borderId="3" xfId="0" applyFont="1" applyBorder="1" applyAlignment="1">
      <alignment horizontal="center" vertical="center"/>
    </xf>
    <xf numFmtId="0" fontId="3" fillId="0" borderId="0" xfId="0" applyFont="1" applyAlignment="1">
      <alignment horizontal="center"/>
    </xf>
    <xf numFmtId="0" fontId="1" fillId="3" borderId="16" xfId="0" applyFont="1" applyFill="1" applyBorder="1" applyAlignment="1" applyProtection="1">
      <alignment horizontal="justify" vertical="center" wrapText="1"/>
      <protection locked="0"/>
    </xf>
    <xf numFmtId="0" fontId="1" fillId="0" borderId="10" xfId="0" quotePrefix="1" applyFont="1" applyBorder="1" applyAlignment="1">
      <alignment horizontal="center" vertical="center" wrapText="1"/>
    </xf>
    <xf numFmtId="0" fontId="1" fillId="0" borderId="10" xfId="0" quotePrefix="1" applyFont="1" applyBorder="1" applyAlignment="1">
      <alignment horizontal="center" vertical="center"/>
    </xf>
    <xf numFmtId="0" fontId="1" fillId="0" borderId="4"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8" fillId="0" borderId="19" xfId="0" quotePrefix="1" applyFont="1" applyBorder="1" applyAlignment="1">
      <alignment horizontal="center" vertical="center"/>
    </xf>
    <xf numFmtId="0" fontId="8" fillId="0" borderId="9" xfId="0" quotePrefix="1" applyFont="1" applyBorder="1" applyAlignment="1">
      <alignment horizontal="center" vertical="center"/>
    </xf>
    <xf numFmtId="0" fontId="1" fillId="0" borderId="19" xfId="0" applyFont="1" applyBorder="1" applyAlignment="1">
      <alignment horizontal="center" vertical="center"/>
    </xf>
    <xf numFmtId="0" fontId="1" fillId="0" borderId="19" xfId="0" quotePrefix="1" applyFont="1" applyBorder="1" applyAlignment="1">
      <alignment horizontal="center" vertical="center" wrapText="1"/>
    </xf>
    <xf numFmtId="0" fontId="1" fillId="0" borderId="1"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0" fontId="1" fillId="0" borderId="5" xfId="0" quotePrefix="1" applyFont="1" applyBorder="1" applyAlignment="1">
      <alignment horizontal="center" vertical="center"/>
    </xf>
    <xf numFmtId="0" fontId="1" fillId="3" borderId="1" xfId="0" applyFont="1" applyFill="1" applyBorder="1" applyAlignment="1" applyProtection="1">
      <alignment horizontal="justify" vertical="center" wrapText="1"/>
      <protection locked="0"/>
    </xf>
    <xf numFmtId="0" fontId="1" fillId="0" borderId="1" xfId="0" quotePrefix="1" applyFont="1" applyBorder="1" applyAlignment="1">
      <alignment horizontal="center" vertical="center" wrapText="1"/>
    </xf>
    <xf numFmtId="0" fontId="1" fillId="0" borderId="1" xfId="0" quotePrefix="1" applyFont="1" applyBorder="1" applyAlignment="1">
      <alignment horizontal="center" vertical="center"/>
    </xf>
    <xf numFmtId="0" fontId="8" fillId="0" borderId="10" xfId="0" quotePrefix="1" applyFont="1" applyBorder="1" applyAlignment="1">
      <alignment horizontal="center" vertical="center"/>
    </xf>
    <xf numFmtId="0" fontId="1" fillId="0" borderId="3" xfId="0" quotePrefix="1" applyFont="1" applyBorder="1" applyAlignment="1">
      <alignment horizontal="center" vertical="center" wrapText="1"/>
    </xf>
    <xf numFmtId="0" fontId="1" fillId="0" borderId="3" xfId="0" quotePrefix="1" applyFont="1" applyBorder="1" applyAlignment="1">
      <alignment horizontal="center" vertical="center"/>
    </xf>
    <xf numFmtId="0" fontId="1" fillId="0" borderId="3" xfId="0" applyFont="1" applyBorder="1" applyAlignment="1" applyProtection="1">
      <alignment horizontal="left" vertical="center" wrapText="1"/>
      <protection locked="0"/>
    </xf>
    <xf numFmtId="0" fontId="6" fillId="2" borderId="17" xfId="0" applyFont="1" applyFill="1" applyBorder="1" applyAlignment="1">
      <alignment horizontal="center" vertical="center"/>
    </xf>
    <xf numFmtId="0" fontId="6" fillId="2" borderId="17" xfId="0" applyFont="1" applyFill="1" applyBorder="1" applyAlignment="1">
      <alignment horizontal="center" vertical="center" wrapText="1"/>
    </xf>
    <xf numFmtId="3" fontId="1" fillId="0" borderId="11" xfId="0" applyNumberFormat="1" applyFont="1" applyBorder="1" applyAlignment="1">
      <alignment horizontal="center" vertical="center"/>
    </xf>
    <xf numFmtId="3" fontId="6" fillId="4" borderId="11" xfId="0" applyNumberFormat="1" applyFont="1" applyFill="1" applyBorder="1" applyAlignment="1">
      <alignment horizontal="center" vertical="center"/>
    </xf>
    <xf numFmtId="3" fontId="6" fillId="4" borderId="36" xfId="0" applyNumberFormat="1" applyFont="1" applyFill="1" applyBorder="1" applyAlignment="1">
      <alignment horizontal="center" vertical="center"/>
    </xf>
    <xf numFmtId="0" fontId="1" fillId="0" borderId="31" xfId="0" quotePrefix="1" applyFont="1" applyBorder="1" applyAlignment="1">
      <alignment horizontal="center" vertical="center" wrapText="1"/>
    </xf>
    <xf numFmtId="0" fontId="5" fillId="0" borderId="0" xfId="0" applyFont="1" applyAlignment="1"/>
    <xf numFmtId="0" fontId="4" fillId="0" borderId="0" xfId="0" applyFont="1" applyAlignment="1"/>
    <xf numFmtId="0" fontId="4" fillId="0" borderId="0" xfId="0" applyFont="1" applyAlignment="1">
      <alignment horizontal="center"/>
    </xf>
    <xf numFmtId="3" fontId="6" fillId="4" borderId="14" xfId="0" applyNumberFormat="1" applyFont="1" applyFill="1" applyBorder="1" applyAlignment="1">
      <alignment horizontal="center" vertical="center"/>
    </xf>
    <xf numFmtId="0" fontId="3" fillId="0" borderId="0" xfId="0" applyFont="1" applyAlignment="1">
      <alignment horizontal="center"/>
    </xf>
    <xf numFmtId="0" fontId="2" fillId="0" borderId="0" xfId="0" applyFont="1" applyAlignment="1">
      <alignment horizontal="left" vertical="center"/>
    </xf>
    <xf numFmtId="0" fontId="9" fillId="0" borderId="0" xfId="0" applyFont="1" applyAlignment="1" applyProtection="1">
      <alignment horizontal="left" vertical="center"/>
      <protection hidden="1"/>
    </xf>
    <xf numFmtId="0" fontId="0" fillId="0" borderId="0" xfId="0" applyProtection="1">
      <protection hidden="1"/>
    </xf>
    <xf numFmtId="0" fontId="10" fillId="0" borderId="0" xfId="0" applyFont="1" applyProtection="1">
      <protection hidden="1"/>
    </xf>
    <xf numFmtId="0" fontId="12" fillId="0" borderId="0" xfId="1" applyFont="1" applyProtection="1">
      <protection hidden="1"/>
    </xf>
    <xf numFmtId="0" fontId="1" fillId="0" borderId="0" xfId="0" applyFont="1" applyProtection="1">
      <protection locked="0"/>
    </xf>
    <xf numFmtId="0" fontId="3" fillId="0" borderId="0" xfId="0" applyFont="1" applyAlignment="1" applyProtection="1">
      <alignment horizontal="center"/>
      <protection locked="0"/>
    </xf>
    <xf numFmtId="0" fontId="2" fillId="0" borderId="0" xfId="0" applyFont="1" applyAlignment="1" applyProtection="1">
      <alignment horizontal="left" vertical="center"/>
      <protection locked="0"/>
    </xf>
    <xf numFmtId="0" fontId="2" fillId="0" borderId="0" xfId="0" applyFont="1" applyProtection="1">
      <protection locked="0"/>
    </xf>
    <xf numFmtId="0" fontId="1" fillId="0" borderId="0" xfId="0" applyFont="1" applyAlignment="1" applyProtection="1">
      <alignment horizontal="center"/>
      <protection locked="0"/>
    </xf>
    <xf numFmtId="0" fontId="6" fillId="2" borderId="17"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wrapText="1"/>
      <protection locked="0"/>
    </xf>
    <xf numFmtId="0" fontId="1" fillId="0" borderId="3" xfId="0" quotePrefix="1"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1" fillId="0" borderId="19"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3" fontId="1" fillId="0" borderId="11" xfId="0" applyNumberFormat="1" applyFont="1" applyBorder="1" applyAlignment="1" applyProtection="1">
      <alignment horizontal="center" vertical="center"/>
      <protection locked="0"/>
    </xf>
    <xf numFmtId="0" fontId="4" fillId="0" borderId="0" xfId="0" applyFont="1" applyProtection="1">
      <protection locked="0"/>
    </xf>
    <xf numFmtId="0" fontId="1" fillId="0" borderId="1" xfId="0" quotePrefix="1" applyFont="1" applyBorder="1" applyAlignment="1" applyProtection="1">
      <alignment horizontal="center" vertical="center" wrapText="1"/>
      <protection locked="0"/>
    </xf>
    <xf numFmtId="0" fontId="7" fillId="0" borderId="2" xfId="0" applyFont="1" applyBorder="1" applyAlignment="1" applyProtection="1">
      <alignment horizontal="left" vertical="center" wrapText="1"/>
      <protection locked="0"/>
    </xf>
    <xf numFmtId="3" fontId="6" fillId="4" borderId="11" xfId="0" applyNumberFormat="1" applyFont="1" applyFill="1" applyBorder="1" applyAlignment="1" applyProtection="1">
      <alignment horizontal="center" vertical="center"/>
      <protection locked="0"/>
    </xf>
    <xf numFmtId="0" fontId="1" fillId="0" borderId="1" xfId="0" quotePrefix="1" applyFont="1" applyBorder="1" applyAlignment="1" applyProtection="1">
      <alignment horizontal="center" vertical="center"/>
      <protection locked="0"/>
    </xf>
    <xf numFmtId="3" fontId="6" fillId="4" borderId="36"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wrapText="1"/>
      <protection locked="0"/>
    </xf>
    <xf numFmtId="3" fontId="6" fillId="0" borderId="0" xfId="0" applyNumberFormat="1" applyFont="1" applyFill="1" applyBorder="1" applyAlignment="1" applyProtection="1">
      <alignment horizontal="center" vertical="center"/>
      <protection locked="0"/>
    </xf>
    <xf numFmtId="0" fontId="4" fillId="0" borderId="0" xfId="0" applyFont="1" applyAlignment="1" applyProtection="1">
      <protection locked="0"/>
    </xf>
    <xf numFmtId="0" fontId="5" fillId="0" borderId="0" xfId="0" applyFont="1" applyAlignment="1" applyProtection="1">
      <protection locked="0"/>
    </xf>
    <xf numFmtId="0" fontId="1" fillId="0" borderId="0" xfId="0" applyFont="1" applyProtection="1">
      <protection hidden="1"/>
    </xf>
    <xf numFmtId="0" fontId="2" fillId="0" borderId="0" xfId="0" applyFont="1" applyProtection="1">
      <protection hidden="1"/>
    </xf>
    <xf numFmtId="0" fontId="4" fillId="0" borderId="0" xfId="0" applyFont="1" applyProtection="1">
      <protection hidden="1"/>
    </xf>
    <xf numFmtId="0" fontId="3" fillId="0" borderId="0" xfId="0" applyFont="1" applyAlignment="1" applyProtection="1">
      <alignment horizontal="center"/>
      <protection locked="0"/>
    </xf>
    <xf numFmtId="0" fontId="5" fillId="0" borderId="0" xfId="0" applyFont="1" applyAlignment="1" applyProtection="1">
      <alignment horizontal="center"/>
      <protection locked="0"/>
    </xf>
    <xf numFmtId="0" fontId="4" fillId="0" borderId="0" xfId="0" applyFont="1" applyAlignment="1" applyProtection="1">
      <alignment horizontal="center"/>
      <protection locked="0"/>
    </xf>
    <xf numFmtId="0" fontId="6" fillId="2" borderId="26"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1" fontId="1" fillId="0" borderId="8" xfId="0" applyNumberFormat="1" applyFont="1" applyBorder="1" applyAlignment="1" applyProtection="1">
      <alignment horizontal="justify" vertical="top" wrapText="1"/>
      <protection locked="0"/>
    </xf>
    <xf numFmtId="1" fontId="1" fillId="0" borderId="22" xfId="0" applyNumberFormat="1" applyFont="1" applyBorder="1" applyAlignment="1" applyProtection="1">
      <alignment horizontal="justify" vertical="top" wrapText="1"/>
      <protection locked="0"/>
    </xf>
    <xf numFmtId="0" fontId="1" fillId="0" borderId="30" xfId="0" applyFont="1" applyBorder="1" applyAlignment="1" applyProtection="1">
      <alignment horizontal="center" vertical="top" wrapText="1"/>
      <protection locked="0"/>
    </xf>
    <xf numFmtId="0" fontId="1" fillId="0" borderId="31" xfId="0" applyFont="1" applyBorder="1" applyAlignment="1" applyProtection="1">
      <alignment horizontal="center" vertical="top" wrapText="1"/>
      <protection locked="0"/>
    </xf>
    <xf numFmtId="0" fontId="1" fillId="0" borderId="7" xfId="0" applyFont="1" applyBorder="1" applyAlignment="1" applyProtection="1">
      <alignment horizontal="justify" vertical="top" wrapText="1"/>
      <protection locked="0"/>
    </xf>
    <xf numFmtId="0" fontId="1" fillId="0" borderId="8" xfId="0" applyFont="1" applyBorder="1" applyAlignment="1" applyProtection="1">
      <alignment horizontal="justify" vertical="top" wrapText="1"/>
      <protection locked="0"/>
    </xf>
    <xf numFmtId="0" fontId="1" fillId="0" borderId="22" xfId="0" applyFont="1" applyBorder="1" applyAlignment="1" applyProtection="1">
      <alignment horizontal="justify" vertical="top" wrapText="1"/>
      <protection locked="0"/>
    </xf>
    <xf numFmtId="0" fontId="6" fillId="4" borderId="32"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0"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27"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6" fillId="4" borderId="23" xfId="0" applyFont="1" applyFill="1" applyBorder="1" applyAlignment="1" applyProtection="1">
      <alignment horizontal="center" vertical="center" wrapText="1"/>
      <protection locked="0"/>
    </xf>
    <xf numFmtId="0" fontId="6" fillId="2" borderId="27"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4" xfId="0" applyFont="1" applyFill="1" applyBorder="1" applyAlignment="1">
      <alignment horizontal="center"/>
    </xf>
    <xf numFmtId="0" fontId="6" fillId="2" borderId="6" xfId="0" applyFont="1" applyFill="1" applyBorder="1" applyAlignment="1">
      <alignment horizontal="center"/>
    </xf>
    <xf numFmtId="0" fontId="6" fillId="2" borderId="5" xfId="0" applyFont="1" applyFill="1" applyBorder="1" applyAlignment="1">
      <alignment horizontal="center"/>
    </xf>
    <xf numFmtId="0" fontId="6" fillId="4" borderId="3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 fillId="0" borderId="30" xfId="0" applyFont="1" applyBorder="1" applyAlignment="1">
      <alignment horizontal="center" vertical="top" wrapText="1"/>
    </xf>
    <xf numFmtId="0" fontId="1" fillId="0" borderId="13" xfId="0" applyFont="1" applyBorder="1" applyAlignment="1">
      <alignment horizontal="justify" vertical="top" wrapText="1"/>
    </xf>
    <xf numFmtId="0" fontId="1" fillId="0" borderId="12" xfId="0" applyFont="1" applyBorder="1" applyAlignment="1">
      <alignment horizontal="justify" vertical="top" wrapText="1"/>
    </xf>
    <xf numFmtId="0" fontId="3" fillId="0" borderId="0" xfId="0" applyFont="1" applyAlignment="1">
      <alignment horizont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1" xfId="0" applyFont="1" applyFill="1" applyBorder="1" applyAlignment="1">
      <alignment horizontal="center" vertical="center"/>
    </xf>
    <xf numFmtId="1" fontId="1" fillId="0" borderId="12" xfId="0" applyNumberFormat="1" applyFont="1" applyBorder="1" applyAlignment="1">
      <alignment horizontal="justify" vertical="top" wrapText="1"/>
    </xf>
    <xf numFmtId="0" fontId="4" fillId="0" borderId="0" xfId="0" applyFont="1" applyAlignment="1">
      <alignment horizontal="center"/>
    </xf>
    <xf numFmtId="0" fontId="5" fillId="0" borderId="0" xfId="0" applyFont="1" applyAlignment="1">
      <alignment horizontal="center"/>
    </xf>
    <xf numFmtId="1" fontId="1" fillId="0" borderId="8" xfId="0" applyNumberFormat="1" applyFont="1" applyBorder="1" applyAlignment="1">
      <alignment horizontal="left" vertical="top" wrapText="1"/>
    </xf>
    <xf numFmtId="0" fontId="1" fillId="0" borderId="7" xfId="0" applyFont="1" applyBorder="1" applyAlignment="1">
      <alignment horizontal="justify" vertical="top" wrapText="1"/>
    </xf>
    <xf numFmtId="0" fontId="1" fillId="0" borderId="8" xfId="0" applyFont="1" applyBorder="1" applyAlignment="1">
      <alignment horizontal="justify" vertical="top" wrapText="1"/>
    </xf>
    <xf numFmtId="0" fontId="1" fillId="0" borderId="31" xfId="0" applyFont="1" applyBorder="1" applyAlignment="1">
      <alignment horizontal="center" vertical="top" wrapText="1"/>
    </xf>
    <xf numFmtId="0" fontId="1" fillId="0" borderId="11" xfId="0" applyFont="1" applyBorder="1" applyAlignment="1">
      <alignment horizontal="justify" vertical="top" wrapText="1"/>
    </xf>
    <xf numFmtId="1" fontId="1" fillId="0" borderId="11" xfId="0" applyNumberFormat="1" applyFont="1" applyBorder="1" applyAlignment="1">
      <alignment horizontal="justify"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me/perangkat_kelas123S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1"/>
  <sheetViews>
    <sheetView tabSelected="1" zoomScaleNormal="100" workbookViewId="0">
      <selection activeCell="D4" sqref="D4"/>
    </sheetView>
  </sheetViews>
  <sheetFormatPr defaultRowHeight="16.5" x14ac:dyDescent="0.3"/>
  <cols>
    <col min="1" max="1" width="4" style="42" customWidth="1"/>
    <col min="2" max="2" width="41" style="42" customWidth="1"/>
    <col min="3" max="3" width="4.7109375" style="42" customWidth="1"/>
    <col min="4" max="4" width="63.7109375" style="42" customWidth="1"/>
    <col min="5" max="9" width="7.5703125" style="42" customWidth="1"/>
    <col min="10" max="10" width="10.85546875" style="42" customWidth="1"/>
    <col min="11" max="12" width="9.140625" style="42"/>
    <col min="13" max="14" width="9.140625" style="64"/>
    <col min="15" max="16384" width="9.140625" style="42"/>
  </cols>
  <sheetData>
    <row r="1" spans="1:14" ht="19.5" customHeight="1" x14ac:dyDescent="0.3">
      <c r="A1" s="67" t="s">
        <v>3</v>
      </c>
      <c r="B1" s="67"/>
      <c r="C1" s="67"/>
      <c r="D1" s="67"/>
      <c r="E1" s="67"/>
      <c r="F1" s="67"/>
      <c r="G1" s="67"/>
      <c r="H1" s="67"/>
      <c r="I1" s="67"/>
    </row>
    <row r="2" spans="1:14" ht="19.5" customHeight="1" x14ac:dyDescent="0.3">
      <c r="A2" s="43"/>
      <c r="B2" s="43"/>
      <c r="C2" s="43"/>
      <c r="D2" s="43"/>
      <c r="E2" s="43"/>
      <c r="F2" s="43"/>
      <c r="G2" s="43"/>
      <c r="H2" s="43"/>
      <c r="I2" s="43"/>
    </row>
    <row r="3" spans="1:14" ht="19.5" customHeight="1" x14ac:dyDescent="0.3">
      <c r="A3" s="44" t="s">
        <v>126</v>
      </c>
      <c r="B3" s="43"/>
      <c r="C3" s="44" t="s">
        <v>127</v>
      </c>
      <c r="D3" s="43"/>
      <c r="E3" s="43"/>
      <c r="F3" s="43"/>
      <c r="G3" s="43"/>
      <c r="H3" s="43"/>
      <c r="I3" s="43"/>
    </row>
    <row r="4" spans="1:14" s="45" customFormat="1" ht="19.5" customHeight="1" x14ac:dyDescent="0.25">
      <c r="A4" s="45" t="s">
        <v>6</v>
      </c>
      <c r="C4" s="45" t="s">
        <v>112</v>
      </c>
      <c r="M4" s="65"/>
      <c r="N4" s="65"/>
    </row>
    <row r="5" spans="1:14" s="45" customFormat="1" ht="19.5" customHeight="1" x14ac:dyDescent="0.25">
      <c r="A5" s="45" t="s">
        <v>4</v>
      </c>
      <c r="C5" s="45" t="s">
        <v>7</v>
      </c>
      <c r="M5" s="65"/>
      <c r="N5" s="65"/>
    </row>
    <row r="6" spans="1:14" s="45" customFormat="1" ht="19.5" customHeight="1" x14ac:dyDescent="0.25">
      <c r="A6" s="45" t="s">
        <v>5</v>
      </c>
      <c r="C6" s="45" t="s">
        <v>123</v>
      </c>
      <c r="M6" s="65"/>
      <c r="N6" s="65"/>
    </row>
    <row r="7" spans="1:14" s="45" customFormat="1" ht="19.5" customHeight="1" thickBot="1" x14ac:dyDescent="0.3">
      <c r="M7" s="65"/>
      <c r="N7" s="65"/>
    </row>
    <row r="8" spans="1:14" ht="21" customHeight="1" x14ac:dyDescent="0.3">
      <c r="A8" s="93" t="s">
        <v>0</v>
      </c>
      <c r="B8" s="71"/>
      <c r="C8" s="70" t="s">
        <v>1</v>
      </c>
      <c r="D8" s="71"/>
      <c r="E8" s="92" t="s">
        <v>2</v>
      </c>
      <c r="F8" s="92"/>
      <c r="G8" s="92"/>
      <c r="H8" s="92"/>
      <c r="I8" s="92"/>
      <c r="J8" s="89" t="s">
        <v>117</v>
      </c>
      <c r="K8" s="46"/>
    </row>
    <row r="9" spans="1:14" ht="16.5" customHeight="1" x14ac:dyDescent="0.3">
      <c r="A9" s="94"/>
      <c r="B9" s="73"/>
      <c r="C9" s="72"/>
      <c r="D9" s="73"/>
      <c r="E9" s="87" t="s">
        <v>118</v>
      </c>
      <c r="F9" s="96" t="s">
        <v>119</v>
      </c>
      <c r="G9" s="97"/>
      <c r="H9" s="98"/>
      <c r="I9" s="87" t="s">
        <v>116</v>
      </c>
      <c r="J9" s="90"/>
      <c r="K9" s="46"/>
    </row>
    <row r="10" spans="1:14" ht="30.75" customHeight="1" thickBot="1" x14ac:dyDescent="0.35">
      <c r="A10" s="95"/>
      <c r="B10" s="75"/>
      <c r="C10" s="74"/>
      <c r="D10" s="75"/>
      <c r="E10" s="88"/>
      <c r="F10" s="47" t="s">
        <v>113</v>
      </c>
      <c r="G10" s="48" t="s">
        <v>114</v>
      </c>
      <c r="H10" s="48" t="s">
        <v>115</v>
      </c>
      <c r="I10" s="88"/>
      <c r="J10" s="91"/>
      <c r="K10" s="46"/>
    </row>
    <row r="11" spans="1:14" s="54" customFormat="1" ht="24" customHeight="1" x14ac:dyDescent="0.25">
      <c r="A11" s="78" t="s">
        <v>8</v>
      </c>
      <c r="B11" s="76" t="s">
        <v>37</v>
      </c>
      <c r="C11" s="49" t="s">
        <v>9</v>
      </c>
      <c r="D11" s="50" t="s">
        <v>33</v>
      </c>
      <c r="E11" s="51">
        <v>75</v>
      </c>
      <c r="F11" s="52">
        <v>90</v>
      </c>
      <c r="G11" s="52">
        <v>70</v>
      </c>
      <c r="H11" s="52">
        <f>SUM(F11:G11)/2</f>
        <v>80</v>
      </c>
      <c r="I11" s="52">
        <v>70</v>
      </c>
      <c r="J11" s="53">
        <f>SUM(E11,H11,I11)/3</f>
        <v>75</v>
      </c>
      <c r="M11" s="38" t="s">
        <v>128</v>
      </c>
      <c r="N11" s="39"/>
    </row>
    <row r="12" spans="1:14" s="54" customFormat="1" ht="38.25" customHeight="1" x14ac:dyDescent="0.25">
      <c r="A12" s="78"/>
      <c r="B12" s="76"/>
      <c r="C12" s="55" t="s">
        <v>10</v>
      </c>
      <c r="D12" s="56" t="s">
        <v>34</v>
      </c>
      <c r="E12" s="51">
        <v>70</v>
      </c>
      <c r="F12" s="52">
        <v>85</v>
      </c>
      <c r="G12" s="52">
        <v>70</v>
      </c>
      <c r="H12" s="52">
        <f>SUM(F12:G12)/2</f>
        <v>77.5</v>
      </c>
      <c r="I12" s="52">
        <v>65</v>
      </c>
      <c r="J12" s="53">
        <f t="shared" ref="J12:J14" si="0">SUM(E12,H12,I12)/3</f>
        <v>70.833333333333329</v>
      </c>
      <c r="M12" s="40" t="s">
        <v>129</v>
      </c>
      <c r="N12" s="40" t="s">
        <v>130</v>
      </c>
    </row>
    <row r="13" spans="1:14" s="54" customFormat="1" ht="24" customHeight="1" x14ac:dyDescent="0.25">
      <c r="A13" s="78"/>
      <c r="B13" s="76"/>
      <c r="C13" s="55" t="s">
        <v>11</v>
      </c>
      <c r="D13" s="19" t="s">
        <v>35</v>
      </c>
      <c r="E13" s="51">
        <v>70</v>
      </c>
      <c r="F13" s="52">
        <v>85</v>
      </c>
      <c r="G13" s="52">
        <v>75</v>
      </c>
      <c r="H13" s="52">
        <f t="shared" ref="H13:H14" si="1">SUM(F13:G13)/2</f>
        <v>80</v>
      </c>
      <c r="I13" s="52">
        <v>65</v>
      </c>
      <c r="J13" s="53">
        <f t="shared" si="0"/>
        <v>71.666666666666671</v>
      </c>
      <c r="M13" s="40" t="s">
        <v>131</v>
      </c>
      <c r="N13" s="41" t="s">
        <v>132</v>
      </c>
    </row>
    <row r="14" spans="1:14" s="54" customFormat="1" ht="24" customHeight="1" x14ac:dyDescent="0.25">
      <c r="A14" s="79"/>
      <c r="B14" s="77"/>
      <c r="C14" s="55" t="s">
        <v>12</v>
      </c>
      <c r="D14" s="19" t="s">
        <v>36</v>
      </c>
      <c r="E14" s="51">
        <v>70</v>
      </c>
      <c r="F14" s="52">
        <v>90</v>
      </c>
      <c r="G14" s="52">
        <v>70</v>
      </c>
      <c r="H14" s="52">
        <f t="shared" si="1"/>
        <v>80</v>
      </c>
      <c r="I14" s="52">
        <v>65</v>
      </c>
      <c r="J14" s="53">
        <f t="shared" si="0"/>
        <v>71.666666666666671</v>
      </c>
      <c r="M14" s="66"/>
      <c r="N14" s="66"/>
    </row>
    <row r="15" spans="1:14" s="54" customFormat="1" ht="20.25" customHeight="1" x14ac:dyDescent="0.25">
      <c r="A15" s="83" t="s">
        <v>20</v>
      </c>
      <c r="B15" s="84"/>
      <c r="C15" s="85"/>
      <c r="D15" s="85"/>
      <c r="E15" s="84"/>
      <c r="F15" s="84"/>
      <c r="G15" s="84"/>
      <c r="H15" s="84"/>
      <c r="I15" s="86"/>
      <c r="J15" s="57">
        <f>SUM(J11:J14)/4</f>
        <v>72.291666666666671</v>
      </c>
      <c r="M15" s="66"/>
      <c r="N15" s="66"/>
    </row>
    <row r="16" spans="1:14" s="54" customFormat="1" ht="24" customHeight="1" x14ac:dyDescent="0.25">
      <c r="A16" s="78" t="s">
        <v>18</v>
      </c>
      <c r="B16" s="80" t="s">
        <v>17</v>
      </c>
      <c r="C16" s="58" t="s">
        <v>13</v>
      </c>
      <c r="D16" s="19" t="s">
        <v>38</v>
      </c>
      <c r="E16" s="52">
        <v>75</v>
      </c>
      <c r="F16" s="52">
        <v>90</v>
      </c>
      <c r="G16" s="52">
        <v>70</v>
      </c>
      <c r="H16" s="52">
        <f t="shared" ref="H16:H19" si="2">SUM(F16:G16)/2</f>
        <v>80</v>
      </c>
      <c r="I16" s="52">
        <v>70</v>
      </c>
      <c r="J16" s="53">
        <f>SUM(E16,H16,I16)/3</f>
        <v>75</v>
      </c>
      <c r="M16" s="66"/>
      <c r="N16" s="66"/>
    </row>
    <row r="17" spans="1:14" s="54" customFormat="1" ht="33" customHeight="1" x14ac:dyDescent="0.25">
      <c r="A17" s="78"/>
      <c r="B17" s="81"/>
      <c r="C17" s="58" t="s">
        <v>14</v>
      </c>
      <c r="D17" s="7" t="s">
        <v>39</v>
      </c>
      <c r="E17" s="52">
        <v>70</v>
      </c>
      <c r="F17" s="52">
        <v>85</v>
      </c>
      <c r="G17" s="52">
        <v>70</v>
      </c>
      <c r="H17" s="52">
        <f t="shared" si="2"/>
        <v>77.5</v>
      </c>
      <c r="I17" s="52">
        <v>65</v>
      </c>
      <c r="J17" s="53">
        <f t="shared" ref="J17:J19" si="3">SUM(E17,H17,I17)/3</f>
        <v>70.833333333333329</v>
      </c>
      <c r="M17" s="66"/>
      <c r="N17" s="66"/>
    </row>
    <row r="18" spans="1:14" s="54" customFormat="1" ht="24" customHeight="1" x14ac:dyDescent="0.25">
      <c r="A18" s="78"/>
      <c r="B18" s="81"/>
      <c r="C18" s="58" t="s">
        <v>15</v>
      </c>
      <c r="D18" s="7" t="s">
        <v>40</v>
      </c>
      <c r="E18" s="52">
        <v>70</v>
      </c>
      <c r="F18" s="52">
        <v>85</v>
      </c>
      <c r="G18" s="52">
        <v>75</v>
      </c>
      <c r="H18" s="52">
        <f t="shared" si="2"/>
        <v>80</v>
      </c>
      <c r="I18" s="52">
        <v>65</v>
      </c>
      <c r="J18" s="53">
        <f t="shared" si="3"/>
        <v>71.666666666666671</v>
      </c>
      <c r="M18" s="66"/>
      <c r="N18" s="66"/>
    </row>
    <row r="19" spans="1:14" s="54" customFormat="1" ht="33" customHeight="1" x14ac:dyDescent="0.25">
      <c r="A19" s="79"/>
      <c r="B19" s="82"/>
      <c r="C19" s="58" t="s">
        <v>16</v>
      </c>
      <c r="D19" s="19" t="s">
        <v>41</v>
      </c>
      <c r="E19" s="52">
        <v>70</v>
      </c>
      <c r="F19" s="52">
        <v>90</v>
      </c>
      <c r="G19" s="52">
        <v>70</v>
      </c>
      <c r="H19" s="52">
        <f t="shared" si="2"/>
        <v>80</v>
      </c>
      <c r="I19" s="52">
        <v>65</v>
      </c>
      <c r="J19" s="53">
        <f t="shared" si="3"/>
        <v>71.666666666666671</v>
      </c>
      <c r="M19" s="66"/>
      <c r="N19" s="66"/>
    </row>
    <row r="20" spans="1:14" s="54" customFormat="1" ht="20.25" customHeight="1" thickBot="1" x14ac:dyDescent="0.3">
      <c r="A20" s="99" t="s">
        <v>19</v>
      </c>
      <c r="B20" s="100"/>
      <c r="C20" s="101"/>
      <c r="D20" s="101"/>
      <c r="E20" s="100"/>
      <c r="F20" s="100"/>
      <c r="G20" s="100"/>
      <c r="H20" s="100"/>
      <c r="I20" s="102"/>
      <c r="J20" s="59">
        <f>SUM(J16:J19)/4</f>
        <v>72.291666666666671</v>
      </c>
      <c r="M20" s="66"/>
      <c r="N20" s="66"/>
    </row>
    <row r="21" spans="1:14" s="54" customFormat="1" ht="20.25" customHeight="1" x14ac:dyDescent="0.25">
      <c r="A21" s="60"/>
      <c r="B21" s="60"/>
      <c r="C21" s="60"/>
      <c r="D21" s="60"/>
      <c r="E21" s="60"/>
      <c r="F21" s="60"/>
      <c r="G21" s="60"/>
      <c r="H21" s="60"/>
      <c r="I21" s="60"/>
      <c r="J21" s="61"/>
      <c r="M21" s="66"/>
      <c r="N21" s="66"/>
    </row>
    <row r="22" spans="1:14" s="54" customFormat="1" ht="15.75" x14ac:dyDescent="0.25">
      <c r="B22" s="69" t="s">
        <v>21</v>
      </c>
      <c r="C22" s="69"/>
      <c r="E22" s="62" t="s">
        <v>125</v>
      </c>
      <c r="F22" s="62"/>
      <c r="G22" s="62"/>
      <c r="H22" s="62"/>
      <c r="I22" s="62"/>
      <c r="J22" s="62"/>
      <c r="M22" s="66"/>
      <c r="N22" s="66"/>
    </row>
    <row r="23" spans="1:14" s="54" customFormat="1" ht="15.75" x14ac:dyDescent="0.25">
      <c r="B23" s="69" t="s">
        <v>22</v>
      </c>
      <c r="C23" s="69"/>
      <c r="E23" s="62" t="s">
        <v>111</v>
      </c>
      <c r="F23" s="62"/>
      <c r="G23" s="62"/>
      <c r="H23" s="62"/>
      <c r="I23" s="62"/>
      <c r="J23" s="62"/>
      <c r="M23" s="66"/>
      <c r="N23" s="66"/>
    </row>
    <row r="24" spans="1:14" s="54" customFormat="1" ht="15.75" x14ac:dyDescent="0.25">
      <c r="M24" s="66"/>
      <c r="N24" s="66"/>
    </row>
    <row r="25" spans="1:14" s="54" customFormat="1" ht="15.75" x14ac:dyDescent="0.25">
      <c r="M25" s="66"/>
      <c r="N25" s="66"/>
    </row>
    <row r="26" spans="1:14" s="54" customFormat="1" ht="15.75" x14ac:dyDescent="0.25">
      <c r="B26" s="68" t="s">
        <v>124</v>
      </c>
      <c r="C26" s="68"/>
      <c r="E26" s="63" t="s">
        <v>110</v>
      </c>
      <c r="F26" s="63"/>
      <c r="G26" s="63"/>
      <c r="H26" s="63"/>
      <c r="I26" s="63"/>
      <c r="J26" s="63"/>
      <c r="M26" s="66"/>
      <c r="N26" s="66"/>
    </row>
    <row r="27" spans="1:14" s="54" customFormat="1" ht="15.75" x14ac:dyDescent="0.25">
      <c r="B27" s="69" t="s">
        <v>121</v>
      </c>
      <c r="C27" s="69"/>
      <c r="E27" s="62" t="s">
        <v>122</v>
      </c>
      <c r="F27" s="62"/>
      <c r="G27" s="62"/>
      <c r="H27" s="62"/>
      <c r="I27" s="62"/>
      <c r="J27" s="62"/>
      <c r="M27" s="66"/>
      <c r="N27" s="66"/>
    </row>
    <row r="28" spans="1:14" s="54" customFormat="1" ht="15.75" x14ac:dyDescent="0.25">
      <c r="M28" s="66"/>
      <c r="N28" s="66"/>
    </row>
    <row r="29" spans="1:14" s="54" customFormat="1" ht="15.75" x14ac:dyDescent="0.25">
      <c r="M29" s="66"/>
      <c r="N29" s="66"/>
    </row>
    <row r="30" spans="1:14" s="54" customFormat="1" ht="15.75" x14ac:dyDescent="0.25">
      <c r="M30" s="66"/>
      <c r="N30" s="66"/>
    </row>
    <row r="31" spans="1:14" s="54" customFormat="1" ht="15.75" x14ac:dyDescent="0.25">
      <c r="M31" s="66"/>
      <c r="N31" s="66"/>
    </row>
    <row r="32" spans="1:14" s="54" customFormat="1" ht="15.75" x14ac:dyDescent="0.25">
      <c r="M32" s="66"/>
      <c r="N32" s="66"/>
    </row>
    <row r="33" spans="13:14" s="54" customFormat="1" ht="15.75" x14ac:dyDescent="0.25">
      <c r="M33" s="66"/>
      <c r="N33" s="66"/>
    </row>
    <row r="34" spans="13:14" s="54" customFormat="1" ht="15.75" x14ac:dyDescent="0.25">
      <c r="M34" s="66"/>
      <c r="N34" s="66"/>
    </row>
    <row r="35" spans="13:14" s="54" customFormat="1" ht="15.75" x14ac:dyDescent="0.25">
      <c r="M35" s="66"/>
      <c r="N35" s="66"/>
    </row>
    <row r="36" spans="13:14" s="54" customFormat="1" ht="15.75" x14ac:dyDescent="0.25">
      <c r="M36" s="66"/>
      <c r="N36" s="66"/>
    </row>
    <row r="37" spans="13:14" s="54" customFormat="1" ht="15.75" x14ac:dyDescent="0.25">
      <c r="M37" s="66"/>
      <c r="N37" s="66"/>
    </row>
    <row r="38" spans="13:14" s="54" customFormat="1" ht="15.75" x14ac:dyDescent="0.25">
      <c r="M38" s="66"/>
      <c r="N38" s="66"/>
    </row>
    <row r="39" spans="13:14" s="54" customFormat="1" ht="15.75" x14ac:dyDescent="0.25">
      <c r="M39" s="66"/>
      <c r="N39" s="66"/>
    </row>
    <row r="40" spans="13:14" s="54" customFormat="1" ht="15.75" x14ac:dyDescent="0.25">
      <c r="M40" s="66"/>
      <c r="N40" s="66"/>
    </row>
    <row r="41" spans="13:14" s="54" customFormat="1" ht="15.75" x14ac:dyDescent="0.25">
      <c r="M41" s="66"/>
      <c r="N41" s="66"/>
    </row>
    <row r="42" spans="13:14" s="54" customFormat="1" ht="15.75" x14ac:dyDescent="0.25">
      <c r="M42" s="66"/>
      <c r="N42" s="66"/>
    </row>
    <row r="43" spans="13:14" s="54" customFormat="1" ht="15.75" x14ac:dyDescent="0.25">
      <c r="M43" s="66"/>
      <c r="N43" s="66"/>
    </row>
    <row r="44" spans="13:14" s="54" customFormat="1" ht="15.75" x14ac:dyDescent="0.25">
      <c r="M44" s="66"/>
      <c r="N44" s="66"/>
    </row>
    <row r="45" spans="13:14" s="54" customFormat="1" ht="15.75" x14ac:dyDescent="0.25">
      <c r="M45" s="66"/>
      <c r="N45" s="66"/>
    </row>
    <row r="46" spans="13:14" s="54" customFormat="1" ht="15.75" x14ac:dyDescent="0.25">
      <c r="M46" s="66"/>
      <c r="N46" s="66"/>
    </row>
    <row r="47" spans="13:14" s="54" customFormat="1" ht="15.75" x14ac:dyDescent="0.25">
      <c r="M47" s="66"/>
      <c r="N47" s="66"/>
    </row>
    <row r="48" spans="13:14" s="54" customFormat="1" ht="15.75" x14ac:dyDescent="0.25">
      <c r="M48" s="66"/>
      <c r="N48" s="66"/>
    </row>
    <row r="49" spans="13:14" s="54" customFormat="1" ht="15.75" x14ac:dyDescent="0.25">
      <c r="M49" s="66"/>
      <c r="N49" s="66"/>
    </row>
    <row r="50" spans="13:14" s="54" customFormat="1" ht="15.75" x14ac:dyDescent="0.25">
      <c r="M50" s="66"/>
      <c r="N50" s="66"/>
    </row>
    <row r="51" spans="13:14" s="54" customFormat="1" ht="15.75" x14ac:dyDescent="0.25">
      <c r="M51" s="66"/>
      <c r="N51" s="66"/>
    </row>
    <row r="52" spans="13:14" s="54" customFormat="1" ht="15.75" x14ac:dyDescent="0.25">
      <c r="M52" s="66"/>
      <c r="N52" s="66"/>
    </row>
    <row r="53" spans="13:14" s="54" customFormat="1" ht="15.75" x14ac:dyDescent="0.25">
      <c r="M53" s="66"/>
      <c r="N53" s="66"/>
    </row>
    <row r="54" spans="13:14" s="54" customFormat="1" ht="15.75" x14ac:dyDescent="0.25">
      <c r="M54" s="66"/>
      <c r="N54" s="66"/>
    </row>
    <row r="55" spans="13:14" s="54" customFormat="1" ht="15.75" x14ac:dyDescent="0.25">
      <c r="M55" s="66"/>
      <c r="N55" s="66"/>
    </row>
    <row r="56" spans="13:14" s="54" customFormat="1" ht="15.75" x14ac:dyDescent="0.25">
      <c r="M56" s="66"/>
      <c r="N56" s="66"/>
    </row>
    <row r="57" spans="13:14" s="54" customFormat="1" ht="15.75" x14ac:dyDescent="0.25">
      <c r="M57" s="66"/>
      <c r="N57" s="66"/>
    </row>
    <row r="58" spans="13:14" s="54" customFormat="1" ht="15.75" x14ac:dyDescent="0.25">
      <c r="M58" s="66"/>
      <c r="N58" s="66"/>
    </row>
    <row r="59" spans="13:14" s="54" customFormat="1" ht="15.75" x14ac:dyDescent="0.25">
      <c r="M59" s="66"/>
      <c r="N59" s="66"/>
    </row>
    <row r="60" spans="13:14" s="54" customFormat="1" ht="15.75" x14ac:dyDescent="0.25">
      <c r="M60" s="66"/>
      <c r="N60" s="66"/>
    </row>
    <row r="61" spans="13:14" s="54" customFormat="1" ht="15.75" x14ac:dyDescent="0.25">
      <c r="M61" s="66"/>
      <c r="N61" s="66"/>
    </row>
    <row r="62" spans="13:14" s="54" customFormat="1" ht="15.75" x14ac:dyDescent="0.25">
      <c r="M62" s="66"/>
      <c r="N62" s="66"/>
    </row>
    <row r="63" spans="13:14" s="54" customFormat="1" ht="15.75" x14ac:dyDescent="0.25">
      <c r="M63" s="66"/>
      <c r="N63" s="66"/>
    </row>
    <row r="64" spans="13:14" s="54" customFormat="1" ht="15.75" x14ac:dyDescent="0.25">
      <c r="M64" s="66"/>
      <c r="N64" s="66"/>
    </row>
    <row r="65" spans="13:14" s="54" customFormat="1" ht="15.75" x14ac:dyDescent="0.25">
      <c r="M65" s="66"/>
      <c r="N65" s="66"/>
    </row>
    <row r="66" spans="13:14" s="54" customFormat="1" ht="15.75" x14ac:dyDescent="0.25">
      <c r="M66" s="66"/>
      <c r="N66" s="66"/>
    </row>
    <row r="67" spans="13:14" s="54" customFormat="1" ht="15.75" x14ac:dyDescent="0.25">
      <c r="M67" s="66"/>
      <c r="N67" s="66"/>
    </row>
    <row r="68" spans="13:14" s="54" customFormat="1" ht="15.75" x14ac:dyDescent="0.25">
      <c r="M68" s="66"/>
      <c r="N68" s="66"/>
    </row>
    <row r="69" spans="13:14" s="54" customFormat="1" ht="15.75" x14ac:dyDescent="0.25">
      <c r="M69" s="66"/>
      <c r="N69" s="66"/>
    </row>
    <row r="70" spans="13:14" s="54" customFormat="1" ht="15.75" x14ac:dyDescent="0.25">
      <c r="M70" s="66"/>
      <c r="N70" s="66"/>
    </row>
    <row r="71" spans="13:14" s="54" customFormat="1" ht="15.75" x14ac:dyDescent="0.25">
      <c r="M71" s="66"/>
      <c r="N71" s="66"/>
    </row>
    <row r="72" spans="13:14" s="54" customFormat="1" ht="15.75" x14ac:dyDescent="0.25">
      <c r="M72" s="66"/>
      <c r="N72" s="66"/>
    </row>
    <row r="73" spans="13:14" s="54" customFormat="1" ht="15.75" x14ac:dyDescent="0.25">
      <c r="M73" s="66"/>
      <c r="N73" s="66"/>
    </row>
    <row r="74" spans="13:14" s="54" customFormat="1" ht="15.75" x14ac:dyDescent="0.25">
      <c r="M74" s="66"/>
      <c r="N74" s="66"/>
    </row>
    <row r="75" spans="13:14" s="54" customFormat="1" ht="15.75" x14ac:dyDescent="0.25">
      <c r="M75" s="66"/>
      <c r="N75" s="66"/>
    </row>
    <row r="76" spans="13:14" s="54" customFormat="1" ht="15.75" x14ac:dyDescent="0.25">
      <c r="M76" s="66"/>
      <c r="N76" s="66"/>
    </row>
    <row r="77" spans="13:14" s="54" customFormat="1" ht="15.75" x14ac:dyDescent="0.25">
      <c r="M77" s="66"/>
      <c r="N77" s="66"/>
    </row>
    <row r="78" spans="13:14" s="54" customFormat="1" ht="15.75" x14ac:dyDescent="0.25">
      <c r="M78" s="66"/>
      <c r="N78" s="66"/>
    </row>
    <row r="79" spans="13:14" s="54" customFormat="1" ht="15.75" x14ac:dyDescent="0.25">
      <c r="M79" s="66"/>
      <c r="N79" s="66"/>
    </row>
    <row r="80" spans="13:14" s="54" customFormat="1" ht="15.75" x14ac:dyDescent="0.25">
      <c r="M80" s="66"/>
      <c r="N80" s="66"/>
    </row>
    <row r="81" spans="13:14" s="54" customFormat="1" ht="15.75" x14ac:dyDescent="0.25">
      <c r="M81" s="66"/>
      <c r="N81" s="66"/>
    </row>
    <row r="82" spans="13:14" s="54" customFormat="1" ht="15.75" x14ac:dyDescent="0.25">
      <c r="M82" s="66"/>
      <c r="N82" s="66"/>
    </row>
    <row r="83" spans="13:14" s="54" customFormat="1" ht="15.75" x14ac:dyDescent="0.25">
      <c r="M83" s="66"/>
      <c r="N83" s="66"/>
    </row>
    <row r="84" spans="13:14" s="54" customFormat="1" ht="15.75" x14ac:dyDescent="0.25">
      <c r="M84" s="66"/>
      <c r="N84" s="66"/>
    </row>
    <row r="85" spans="13:14" s="54" customFormat="1" ht="15.75" x14ac:dyDescent="0.25">
      <c r="M85" s="66"/>
      <c r="N85" s="66"/>
    </row>
    <row r="86" spans="13:14" s="54" customFormat="1" ht="15.75" x14ac:dyDescent="0.25">
      <c r="M86" s="66"/>
      <c r="N86" s="66"/>
    </row>
    <row r="87" spans="13:14" s="54" customFormat="1" ht="15.75" x14ac:dyDescent="0.25">
      <c r="M87" s="66"/>
      <c r="N87" s="66"/>
    </row>
    <row r="88" spans="13:14" s="54" customFormat="1" ht="15.75" x14ac:dyDescent="0.25">
      <c r="M88" s="66"/>
      <c r="N88" s="66"/>
    </row>
    <row r="89" spans="13:14" s="54" customFormat="1" ht="15.75" x14ac:dyDescent="0.25">
      <c r="M89" s="66"/>
      <c r="N89" s="66"/>
    </row>
    <row r="90" spans="13:14" s="54" customFormat="1" ht="15.75" x14ac:dyDescent="0.25">
      <c r="M90" s="66"/>
      <c r="N90" s="66"/>
    </row>
    <row r="91" spans="13:14" s="54" customFormat="1" ht="15.75" x14ac:dyDescent="0.25">
      <c r="M91" s="66"/>
      <c r="N91" s="66"/>
    </row>
    <row r="92" spans="13:14" s="54" customFormat="1" ht="15.75" x14ac:dyDescent="0.25">
      <c r="M92" s="66"/>
      <c r="N92" s="66"/>
    </row>
    <row r="93" spans="13:14" s="54" customFormat="1" ht="15.75" x14ac:dyDescent="0.25">
      <c r="M93" s="66"/>
      <c r="N93" s="66"/>
    </row>
    <row r="94" spans="13:14" s="54" customFormat="1" ht="15.75" x14ac:dyDescent="0.25">
      <c r="M94" s="66"/>
      <c r="N94" s="66"/>
    </row>
    <row r="95" spans="13:14" s="54" customFormat="1" ht="15.75" x14ac:dyDescent="0.25">
      <c r="M95" s="66"/>
      <c r="N95" s="66"/>
    </row>
    <row r="96" spans="13:14" s="54" customFormat="1" ht="15.75" x14ac:dyDescent="0.25">
      <c r="M96" s="66"/>
      <c r="N96" s="66"/>
    </row>
    <row r="97" spans="13:14" s="54" customFormat="1" ht="15.75" x14ac:dyDescent="0.25">
      <c r="M97" s="66"/>
      <c r="N97" s="66"/>
    </row>
    <row r="98" spans="13:14" s="54" customFormat="1" ht="15.75" x14ac:dyDescent="0.25">
      <c r="M98" s="66"/>
      <c r="N98" s="66"/>
    </row>
    <row r="99" spans="13:14" s="54" customFormat="1" ht="15.75" x14ac:dyDescent="0.25">
      <c r="M99" s="66"/>
      <c r="N99" s="66"/>
    </row>
    <row r="100" spans="13:14" s="54" customFormat="1" ht="15.75" x14ac:dyDescent="0.25">
      <c r="M100" s="66"/>
      <c r="N100" s="66"/>
    </row>
    <row r="101" spans="13:14" s="54" customFormat="1" ht="15.75" x14ac:dyDescent="0.25">
      <c r="M101" s="66"/>
      <c r="N101" s="66"/>
    </row>
    <row r="102" spans="13:14" s="54" customFormat="1" ht="15.75" x14ac:dyDescent="0.25">
      <c r="M102" s="66"/>
      <c r="N102" s="66"/>
    </row>
    <row r="103" spans="13:14" s="54" customFormat="1" ht="15.75" x14ac:dyDescent="0.25">
      <c r="M103" s="66"/>
      <c r="N103" s="66"/>
    </row>
    <row r="104" spans="13:14" s="54" customFormat="1" ht="15.75" x14ac:dyDescent="0.25">
      <c r="M104" s="66"/>
      <c r="N104" s="66"/>
    </row>
    <row r="105" spans="13:14" s="54" customFormat="1" ht="15.75" x14ac:dyDescent="0.25">
      <c r="M105" s="66"/>
      <c r="N105" s="66"/>
    </row>
    <row r="106" spans="13:14" s="54" customFormat="1" ht="15.75" x14ac:dyDescent="0.25">
      <c r="M106" s="66"/>
      <c r="N106" s="66"/>
    </row>
    <row r="107" spans="13:14" s="54" customFormat="1" ht="15.75" x14ac:dyDescent="0.25">
      <c r="M107" s="66"/>
      <c r="N107" s="66"/>
    </row>
    <row r="108" spans="13:14" s="54" customFormat="1" ht="15.75" x14ac:dyDescent="0.25">
      <c r="M108" s="66"/>
      <c r="N108" s="66"/>
    </row>
    <row r="109" spans="13:14" s="54" customFormat="1" ht="15.75" x14ac:dyDescent="0.25">
      <c r="M109" s="66"/>
      <c r="N109" s="66"/>
    </row>
    <row r="110" spans="13:14" s="54" customFormat="1" ht="15.75" x14ac:dyDescent="0.25">
      <c r="M110" s="66"/>
      <c r="N110" s="66"/>
    </row>
    <row r="111" spans="13:14" s="54" customFormat="1" ht="15.75" x14ac:dyDescent="0.25">
      <c r="M111" s="66"/>
      <c r="N111" s="66"/>
    </row>
    <row r="112" spans="13:14" s="54" customFormat="1" ht="15.75" x14ac:dyDescent="0.25">
      <c r="M112" s="66"/>
      <c r="N112" s="66"/>
    </row>
    <row r="113" spans="13:14" s="54" customFormat="1" ht="15.75" x14ac:dyDescent="0.25">
      <c r="M113" s="66"/>
      <c r="N113" s="66"/>
    </row>
    <row r="114" spans="13:14" s="54" customFormat="1" ht="15.75" x14ac:dyDescent="0.25">
      <c r="M114" s="66"/>
      <c r="N114" s="66"/>
    </row>
    <row r="115" spans="13:14" s="54" customFormat="1" ht="15.75" x14ac:dyDescent="0.25">
      <c r="M115" s="66"/>
      <c r="N115" s="66"/>
    </row>
    <row r="116" spans="13:14" s="54" customFormat="1" ht="15.75" x14ac:dyDescent="0.25">
      <c r="M116" s="66"/>
      <c r="N116" s="66"/>
    </row>
    <row r="117" spans="13:14" s="54" customFormat="1" ht="15.75" x14ac:dyDescent="0.25">
      <c r="M117" s="66"/>
      <c r="N117" s="66"/>
    </row>
    <row r="118" spans="13:14" s="54" customFormat="1" ht="15.75" x14ac:dyDescent="0.25">
      <c r="M118" s="66"/>
      <c r="N118" s="66"/>
    </row>
    <row r="119" spans="13:14" s="54" customFormat="1" ht="15.75" x14ac:dyDescent="0.25">
      <c r="M119" s="66"/>
      <c r="N119" s="66"/>
    </row>
    <row r="120" spans="13:14" s="54" customFormat="1" ht="15.75" x14ac:dyDescent="0.25">
      <c r="M120" s="66"/>
      <c r="N120" s="66"/>
    </row>
    <row r="121" spans="13:14" s="54" customFormat="1" ht="15.75" x14ac:dyDescent="0.25">
      <c r="M121" s="66"/>
      <c r="N121" s="66"/>
    </row>
    <row r="122" spans="13:14" s="54" customFormat="1" ht="15.75" x14ac:dyDescent="0.25">
      <c r="M122" s="66"/>
      <c r="N122" s="66"/>
    </row>
    <row r="123" spans="13:14" s="54" customFormat="1" ht="15.75" x14ac:dyDescent="0.25">
      <c r="M123" s="66"/>
      <c r="N123" s="66"/>
    </row>
    <row r="124" spans="13:14" s="54" customFormat="1" ht="15.75" x14ac:dyDescent="0.25">
      <c r="M124" s="66"/>
      <c r="N124" s="66"/>
    </row>
    <row r="125" spans="13:14" s="54" customFormat="1" ht="15.75" x14ac:dyDescent="0.25">
      <c r="M125" s="66"/>
      <c r="N125" s="66"/>
    </row>
    <row r="126" spans="13:14" s="54" customFormat="1" ht="15.75" x14ac:dyDescent="0.25">
      <c r="M126" s="66"/>
      <c r="N126" s="66"/>
    </row>
    <row r="127" spans="13:14" s="54" customFormat="1" ht="15.75" x14ac:dyDescent="0.25">
      <c r="M127" s="66"/>
      <c r="N127" s="66"/>
    </row>
    <row r="128" spans="13:14" s="54" customFormat="1" ht="15.75" x14ac:dyDescent="0.25">
      <c r="M128" s="66"/>
      <c r="N128" s="66"/>
    </row>
    <row r="129" spans="13:14" s="54" customFormat="1" ht="15.75" x14ac:dyDescent="0.25">
      <c r="M129" s="66"/>
      <c r="N129" s="66"/>
    </row>
    <row r="130" spans="13:14" s="54" customFormat="1" ht="15.75" x14ac:dyDescent="0.25">
      <c r="M130" s="66"/>
      <c r="N130" s="66"/>
    </row>
    <row r="131" spans="13:14" s="54" customFormat="1" ht="15.75" x14ac:dyDescent="0.25">
      <c r="M131" s="66"/>
      <c r="N131" s="66"/>
    </row>
    <row r="132" spans="13:14" s="54" customFormat="1" ht="15.75" x14ac:dyDescent="0.25">
      <c r="M132" s="66"/>
      <c r="N132" s="66"/>
    </row>
    <row r="133" spans="13:14" s="54" customFormat="1" ht="15.75" x14ac:dyDescent="0.25">
      <c r="M133" s="66"/>
      <c r="N133" s="66"/>
    </row>
    <row r="134" spans="13:14" s="54" customFormat="1" ht="15.75" x14ac:dyDescent="0.25">
      <c r="M134" s="66"/>
      <c r="N134" s="66"/>
    </row>
    <row r="135" spans="13:14" s="54" customFormat="1" ht="15.75" x14ac:dyDescent="0.25">
      <c r="M135" s="66"/>
      <c r="N135" s="66"/>
    </row>
    <row r="136" spans="13:14" s="54" customFormat="1" ht="15.75" x14ac:dyDescent="0.25">
      <c r="M136" s="66"/>
      <c r="N136" s="66"/>
    </row>
    <row r="137" spans="13:14" s="54" customFormat="1" ht="15.75" x14ac:dyDescent="0.25">
      <c r="M137" s="66"/>
      <c r="N137" s="66"/>
    </row>
    <row r="138" spans="13:14" s="54" customFormat="1" ht="15.75" x14ac:dyDescent="0.25">
      <c r="M138" s="66"/>
      <c r="N138" s="66"/>
    </row>
    <row r="139" spans="13:14" s="54" customFormat="1" ht="15.75" x14ac:dyDescent="0.25">
      <c r="M139" s="66"/>
      <c r="N139" s="66"/>
    </row>
    <row r="140" spans="13:14" s="54" customFormat="1" ht="15.75" x14ac:dyDescent="0.25">
      <c r="M140" s="66"/>
      <c r="N140" s="66"/>
    </row>
    <row r="141" spans="13:14" s="54" customFormat="1" ht="15.75" x14ac:dyDescent="0.25">
      <c r="M141" s="66"/>
      <c r="N141" s="66"/>
    </row>
    <row r="142" spans="13:14" s="54" customFormat="1" ht="15.75" x14ac:dyDescent="0.25">
      <c r="M142" s="66"/>
      <c r="N142" s="66"/>
    </row>
    <row r="143" spans="13:14" s="54" customFormat="1" ht="15.75" x14ac:dyDescent="0.25">
      <c r="M143" s="66"/>
      <c r="N143" s="66"/>
    </row>
    <row r="144" spans="13:14" s="54" customFormat="1" ht="15.75" x14ac:dyDescent="0.25">
      <c r="M144" s="66"/>
      <c r="N144" s="66"/>
    </row>
    <row r="145" spans="13:14" s="54" customFormat="1" ht="15.75" x14ac:dyDescent="0.25">
      <c r="M145" s="66"/>
      <c r="N145" s="66"/>
    </row>
    <row r="146" spans="13:14" s="54" customFormat="1" ht="15.75" x14ac:dyDescent="0.25">
      <c r="M146" s="66"/>
      <c r="N146" s="66"/>
    </row>
    <row r="147" spans="13:14" s="54" customFormat="1" ht="15.75" x14ac:dyDescent="0.25">
      <c r="M147" s="66"/>
      <c r="N147" s="66"/>
    </row>
    <row r="148" spans="13:14" s="54" customFormat="1" ht="15.75" x14ac:dyDescent="0.25">
      <c r="M148" s="66"/>
      <c r="N148" s="66"/>
    </row>
    <row r="149" spans="13:14" s="54" customFormat="1" ht="15.75" x14ac:dyDescent="0.25">
      <c r="M149" s="66"/>
      <c r="N149" s="66"/>
    </row>
    <row r="150" spans="13:14" s="54" customFormat="1" ht="15.75" x14ac:dyDescent="0.25">
      <c r="M150" s="66"/>
      <c r="N150" s="66"/>
    </row>
    <row r="151" spans="13:14" s="54" customFormat="1" ht="15.75" x14ac:dyDescent="0.25">
      <c r="M151" s="66"/>
      <c r="N151" s="66"/>
    </row>
    <row r="152" spans="13:14" s="54" customFormat="1" ht="15.75" x14ac:dyDescent="0.25">
      <c r="M152" s="66"/>
      <c r="N152" s="66"/>
    </row>
    <row r="153" spans="13:14" s="54" customFormat="1" ht="15.75" x14ac:dyDescent="0.25">
      <c r="M153" s="66"/>
      <c r="N153" s="66"/>
    </row>
    <row r="154" spans="13:14" s="54" customFormat="1" ht="15.75" x14ac:dyDescent="0.25">
      <c r="M154" s="66"/>
      <c r="N154" s="66"/>
    </row>
    <row r="155" spans="13:14" s="54" customFormat="1" ht="15.75" x14ac:dyDescent="0.25">
      <c r="M155" s="66"/>
      <c r="N155" s="66"/>
    </row>
    <row r="156" spans="13:14" s="54" customFormat="1" ht="15.75" x14ac:dyDescent="0.25">
      <c r="M156" s="66"/>
      <c r="N156" s="66"/>
    </row>
    <row r="157" spans="13:14" s="54" customFormat="1" ht="15.75" x14ac:dyDescent="0.25">
      <c r="M157" s="66"/>
      <c r="N157" s="66"/>
    </row>
    <row r="158" spans="13:14" s="54" customFormat="1" ht="15.75" x14ac:dyDescent="0.25">
      <c r="M158" s="66"/>
      <c r="N158" s="66"/>
    </row>
    <row r="159" spans="13:14" s="54" customFormat="1" ht="15.75" x14ac:dyDescent="0.25">
      <c r="M159" s="66"/>
      <c r="N159" s="66"/>
    </row>
    <row r="160" spans="13:14" s="54" customFormat="1" ht="15.75" x14ac:dyDescent="0.25">
      <c r="M160" s="66"/>
      <c r="N160" s="66"/>
    </row>
    <row r="161" spans="13:14" s="54" customFormat="1" ht="15.75" x14ac:dyDescent="0.25">
      <c r="M161" s="66"/>
      <c r="N161" s="66"/>
    </row>
  </sheetData>
  <sheetProtection algorithmName="SHA-512" hashValue="WYCMpBABaJWQa2DSZXzMn6zL2PETiQFBi/aH1qTmYJLV3xy/Wbcp5QGL8JkYCyaHjNhYhzLxBK4HtNKTReMU1w==" saltValue="9vqrHpFCTfpmmK74xzl1Vw==" spinCount="100000" sheet="1" objects="1" scenarios="1" formatCells="0" formatColumns="0" formatRows="0" insertColumns="0" insertRows="0" insertHyperlinks="0" deleteRows="0"/>
  <mergeCells count="18">
    <mergeCell ref="B27:C27"/>
    <mergeCell ref="J8:J10"/>
    <mergeCell ref="E8:I8"/>
    <mergeCell ref="A8:B10"/>
    <mergeCell ref="F9:H9"/>
    <mergeCell ref="A20:I20"/>
    <mergeCell ref="A1:I1"/>
    <mergeCell ref="B26:C26"/>
    <mergeCell ref="B22:C22"/>
    <mergeCell ref="B23:C23"/>
    <mergeCell ref="C8:D10"/>
    <mergeCell ref="B11:B14"/>
    <mergeCell ref="A11:A14"/>
    <mergeCell ref="B16:B19"/>
    <mergeCell ref="A16:A19"/>
    <mergeCell ref="A15:I15"/>
    <mergeCell ref="I9:I10"/>
    <mergeCell ref="E9:E10"/>
  </mergeCells>
  <hyperlinks>
    <hyperlink ref="N13" r:id="rId1"/>
  </hyperlinks>
  <pageMargins left="0.78740157480314965" right="1.2204724409448819" top="0.31496062992125984" bottom="0.35433070866141736" header="0.31496062992125984" footer="0.31496062992125984"/>
  <pageSetup paperSize="5" scale="95" fitToHeight="0" orientation="landscape"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3"/>
  <sheetViews>
    <sheetView topLeftCell="A31" zoomScale="90" zoomScaleNormal="90" workbookViewId="0">
      <selection activeCell="B68" sqref="B68"/>
    </sheetView>
  </sheetViews>
  <sheetFormatPr defaultRowHeight="16.5" x14ac:dyDescent="0.3"/>
  <cols>
    <col min="1" max="1" width="4.28515625" style="2" customWidth="1"/>
    <col min="2" max="2" width="36.5703125" style="2" customWidth="1"/>
    <col min="3" max="3" width="4.42578125" style="2" customWidth="1"/>
    <col min="4" max="4" width="50" style="2" customWidth="1"/>
    <col min="5" max="9" width="8.42578125" style="2" customWidth="1"/>
    <col min="10" max="10" width="10.28515625" style="2" customWidth="1"/>
    <col min="11" max="16384" width="9.140625" style="2"/>
  </cols>
  <sheetData>
    <row r="1" spans="1:11" ht="21.75" customHeight="1" x14ac:dyDescent="0.3">
      <c r="A1" s="122" t="s">
        <v>3</v>
      </c>
      <c r="B1" s="122"/>
      <c r="C1" s="122"/>
      <c r="D1" s="122"/>
      <c r="E1" s="122"/>
      <c r="F1" s="122"/>
      <c r="G1" s="122"/>
      <c r="H1" s="122"/>
      <c r="I1" s="122"/>
    </row>
    <row r="2" spans="1:11" ht="21.75" customHeight="1" x14ac:dyDescent="0.3">
      <c r="A2" s="6"/>
      <c r="B2" s="6"/>
      <c r="C2" s="6"/>
      <c r="D2" s="6"/>
      <c r="E2" s="6"/>
      <c r="F2" s="6"/>
      <c r="G2" s="6"/>
      <c r="H2" s="6"/>
      <c r="I2" s="6"/>
    </row>
    <row r="3" spans="1:11" ht="21.75" customHeight="1" x14ac:dyDescent="0.3">
      <c r="A3" s="37" t="s">
        <v>126</v>
      </c>
      <c r="B3" s="36"/>
      <c r="C3" s="37" t="s">
        <v>127</v>
      </c>
      <c r="D3" s="36"/>
      <c r="E3" s="36"/>
      <c r="F3" s="36"/>
      <c r="G3" s="36"/>
      <c r="H3" s="36"/>
      <c r="I3" s="36"/>
    </row>
    <row r="4" spans="1:11" s="3" customFormat="1" ht="21.75" customHeight="1" x14ac:dyDescent="0.25">
      <c r="A4" s="3" t="s">
        <v>6</v>
      </c>
      <c r="C4" s="3" t="s">
        <v>112</v>
      </c>
    </row>
    <row r="5" spans="1:11" s="3" customFormat="1" ht="21.75" customHeight="1" x14ac:dyDescent="0.25">
      <c r="A5" s="3" t="s">
        <v>4</v>
      </c>
      <c r="C5" s="3" t="s">
        <v>7</v>
      </c>
    </row>
    <row r="6" spans="1:11" s="3" customFormat="1" ht="21.75" customHeight="1" x14ac:dyDescent="0.25">
      <c r="A6" s="3" t="s">
        <v>5</v>
      </c>
      <c r="C6" s="3" t="s">
        <v>123</v>
      </c>
    </row>
    <row r="7" spans="1:11" s="3" customFormat="1" ht="21.75" customHeight="1" thickBot="1" x14ac:dyDescent="0.3"/>
    <row r="8" spans="1:11" ht="22.5" customHeight="1" x14ac:dyDescent="0.3">
      <c r="A8" s="123" t="s">
        <v>0</v>
      </c>
      <c r="B8" s="124"/>
      <c r="C8" s="129" t="s">
        <v>1</v>
      </c>
      <c r="D8" s="124"/>
      <c r="E8" s="132" t="s">
        <v>2</v>
      </c>
      <c r="F8" s="132"/>
      <c r="G8" s="132"/>
      <c r="H8" s="132"/>
      <c r="I8" s="132"/>
      <c r="J8" s="103" t="s">
        <v>117</v>
      </c>
      <c r="K8" s="1"/>
    </row>
    <row r="9" spans="1:11" ht="16.5" customHeight="1" x14ac:dyDescent="0.3">
      <c r="A9" s="125"/>
      <c r="B9" s="126"/>
      <c r="C9" s="130"/>
      <c r="D9" s="126"/>
      <c r="E9" s="106" t="s">
        <v>118</v>
      </c>
      <c r="F9" s="108" t="s">
        <v>119</v>
      </c>
      <c r="G9" s="109"/>
      <c r="H9" s="110"/>
      <c r="I9" s="106" t="s">
        <v>116</v>
      </c>
      <c r="J9" s="104"/>
      <c r="K9" s="1"/>
    </row>
    <row r="10" spans="1:11" ht="32.25" customHeight="1" thickBot="1" x14ac:dyDescent="0.35">
      <c r="A10" s="127"/>
      <c r="B10" s="128"/>
      <c r="C10" s="131"/>
      <c r="D10" s="128"/>
      <c r="E10" s="107"/>
      <c r="F10" s="26" t="s">
        <v>113</v>
      </c>
      <c r="G10" s="27" t="s">
        <v>114</v>
      </c>
      <c r="H10" s="27" t="s">
        <v>115</v>
      </c>
      <c r="I10" s="107"/>
      <c r="J10" s="105"/>
      <c r="K10" s="1"/>
    </row>
    <row r="11" spans="1:11" s="4" customFormat="1" ht="53.25" customHeight="1" x14ac:dyDescent="0.25">
      <c r="A11" s="119" t="s">
        <v>8</v>
      </c>
      <c r="B11" s="133" t="s">
        <v>37</v>
      </c>
      <c r="C11" s="31" t="s">
        <v>9</v>
      </c>
      <c r="D11" s="17" t="s">
        <v>43</v>
      </c>
      <c r="E11" s="5">
        <v>70</v>
      </c>
      <c r="F11" s="5">
        <v>90</v>
      </c>
      <c r="G11" s="5">
        <v>70</v>
      </c>
      <c r="H11" s="5">
        <f>SUM(F11:G11)/2</f>
        <v>80</v>
      </c>
      <c r="I11" s="5">
        <v>70</v>
      </c>
      <c r="J11" s="28">
        <f>SUM(E11,H11,I11)/3</f>
        <v>73.333333333333329</v>
      </c>
    </row>
    <row r="12" spans="1:11" s="4" customFormat="1" ht="53.25" customHeight="1" x14ac:dyDescent="0.25">
      <c r="A12" s="119"/>
      <c r="B12" s="133"/>
      <c r="C12" s="8" t="s">
        <v>10</v>
      </c>
      <c r="D12" s="10" t="s">
        <v>44</v>
      </c>
      <c r="E12" s="5">
        <v>70</v>
      </c>
      <c r="F12" s="5">
        <v>90</v>
      </c>
      <c r="G12" s="5">
        <v>70</v>
      </c>
      <c r="H12" s="5">
        <f>SUM(F12:G12)/2</f>
        <v>80</v>
      </c>
      <c r="I12" s="5">
        <v>65</v>
      </c>
      <c r="J12" s="28">
        <f t="shared" ref="J12:J20" si="0">SUM(E12,H12,I12)/3</f>
        <v>71.666666666666671</v>
      </c>
    </row>
    <row r="13" spans="1:11" s="4" customFormat="1" ht="53.25" customHeight="1" x14ac:dyDescent="0.25">
      <c r="A13" s="119"/>
      <c r="B13" s="133"/>
      <c r="C13" s="8" t="s">
        <v>11</v>
      </c>
      <c r="D13" s="10" t="s">
        <v>45</v>
      </c>
      <c r="E13" s="5">
        <v>70</v>
      </c>
      <c r="F13" s="5">
        <v>90</v>
      </c>
      <c r="G13" s="5">
        <v>70</v>
      </c>
      <c r="H13" s="5">
        <f t="shared" ref="H13:H20" si="1">SUM(F13:G13)/2</f>
        <v>80</v>
      </c>
      <c r="I13" s="5">
        <v>65</v>
      </c>
      <c r="J13" s="28">
        <f t="shared" si="0"/>
        <v>71.666666666666671</v>
      </c>
    </row>
    <row r="14" spans="1:11" s="4" customFormat="1" ht="87" customHeight="1" x14ac:dyDescent="0.25">
      <c r="A14" s="119"/>
      <c r="B14" s="133"/>
      <c r="C14" s="8" t="s">
        <v>12</v>
      </c>
      <c r="D14" s="10" t="s">
        <v>46</v>
      </c>
      <c r="E14" s="5">
        <v>70</v>
      </c>
      <c r="F14" s="5">
        <v>90</v>
      </c>
      <c r="G14" s="5">
        <v>70</v>
      </c>
      <c r="H14" s="5">
        <f t="shared" si="1"/>
        <v>80</v>
      </c>
      <c r="I14" s="5">
        <v>70</v>
      </c>
      <c r="J14" s="28">
        <f t="shared" si="0"/>
        <v>73.333333333333329</v>
      </c>
    </row>
    <row r="15" spans="1:11" s="4" customFormat="1" ht="51" customHeight="1" x14ac:dyDescent="0.25">
      <c r="A15" s="119"/>
      <c r="B15" s="133"/>
      <c r="C15" s="8" t="s">
        <v>23</v>
      </c>
      <c r="D15" s="10" t="s">
        <v>47</v>
      </c>
      <c r="E15" s="5">
        <v>70</v>
      </c>
      <c r="F15" s="5">
        <v>85</v>
      </c>
      <c r="G15" s="5">
        <v>70</v>
      </c>
      <c r="H15" s="5">
        <f t="shared" si="1"/>
        <v>77.5</v>
      </c>
      <c r="I15" s="5">
        <v>65</v>
      </c>
      <c r="J15" s="28">
        <f t="shared" si="0"/>
        <v>70.833333333333329</v>
      </c>
    </row>
    <row r="16" spans="1:11" s="4" customFormat="1" ht="51" customHeight="1" x14ac:dyDescent="0.25">
      <c r="A16" s="119"/>
      <c r="B16" s="133"/>
      <c r="C16" s="8" t="s">
        <v>24</v>
      </c>
      <c r="D16" s="10" t="s">
        <v>48</v>
      </c>
      <c r="E16" s="5">
        <v>70</v>
      </c>
      <c r="F16" s="5">
        <v>85</v>
      </c>
      <c r="G16" s="5">
        <v>75</v>
      </c>
      <c r="H16" s="5">
        <f t="shared" si="1"/>
        <v>80</v>
      </c>
      <c r="I16" s="5">
        <v>65</v>
      </c>
      <c r="J16" s="28">
        <f t="shared" si="0"/>
        <v>71.666666666666671</v>
      </c>
    </row>
    <row r="17" spans="1:10" s="4" customFormat="1" ht="51" customHeight="1" x14ac:dyDescent="0.25">
      <c r="A17" s="119"/>
      <c r="B17" s="133"/>
      <c r="C17" s="8" t="s">
        <v>49</v>
      </c>
      <c r="D17" s="10" t="s">
        <v>120</v>
      </c>
      <c r="E17" s="5">
        <v>70</v>
      </c>
      <c r="F17" s="5">
        <v>90</v>
      </c>
      <c r="G17" s="5">
        <v>70</v>
      </c>
      <c r="H17" s="5">
        <f t="shared" si="1"/>
        <v>80</v>
      </c>
      <c r="I17" s="5">
        <v>65</v>
      </c>
      <c r="J17" s="28">
        <f t="shared" si="0"/>
        <v>71.666666666666671</v>
      </c>
    </row>
    <row r="18" spans="1:10" s="4" customFormat="1" ht="51" customHeight="1" x14ac:dyDescent="0.25">
      <c r="A18" s="119"/>
      <c r="B18" s="133"/>
      <c r="C18" s="8" t="s">
        <v>50</v>
      </c>
      <c r="D18" s="10" t="s">
        <v>51</v>
      </c>
      <c r="E18" s="5">
        <v>70</v>
      </c>
      <c r="F18" s="5">
        <v>85</v>
      </c>
      <c r="G18" s="5">
        <v>70</v>
      </c>
      <c r="H18" s="5">
        <f t="shared" si="1"/>
        <v>77.5</v>
      </c>
      <c r="I18" s="5">
        <v>70</v>
      </c>
      <c r="J18" s="28">
        <f t="shared" si="0"/>
        <v>72.5</v>
      </c>
    </row>
    <row r="19" spans="1:10" s="4" customFormat="1" ht="51" customHeight="1" x14ac:dyDescent="0.25">
      <c r="A19" s="119"/>
      <c r="B19" s="133"/>
      <c r="C19" s="8" t="s">
        <v>52</v>
      </c>
      <c r="D19" s="10" t="s">
        <v>53</v>
      </c>
      <c r="E19" s="5">
        <v>75</v>
      </c>
      <c r="F19" s="5">
        <v>90</v>
      </c>
      <c r="G19" s="5">
        <v>75</v>
      </c>
      <c r="H19" s="5">
        <f t="shared" si="1"/>
        <v>82.5</v>
      </c>
      <c r="I19" s="5">
        <v>65</v>
      </c>
      <c r="J19" s="28">
        <f t="shared" si="0"/>
        <v>74.166666666666671</v>
      </c>
    </row>
    <row r="20" spans="1:10" s="4" customFormat="1" ht="51" customHeight="1" x14ac:dyDescent="0.25">
      <c r="A20" s="119"/>
      <c r="B20" s="133"/>
      <c r="C20" s="8" t="s">
        <v>54</v>
      </c>
      <c r="D20" s="16" t="s">
        <v>55</v>
      </c>
      <c r="E20" s="5">
        <v>70</v>
      </c>
      <c r="F20" s="5">
        <v>90</v>
      </c>
      <c r="G20" s="5">
        <v>70</v>
      </c>
      <c r="H20" s="5">
        <f t="shared" si="1"/>
        <v>80</v>
      </c>
      <c r="I20" s="5">
        <v>65</v>
      </c>
      <c r="J20" s="28">
        <f t="shared" si="0"/>
        <v>71.666666666666671</v>
      </c>
    </row>
    <row r="21" spans="1:10" s="4" customFormat="1" ht="20.25" customHeight="1" x14ac:dyDescent="0.25">
      <c r="A21" s="115" t="s">
        <v>27</v>
      </c>
      <c r="B21" s="116"/>
      <c r="C21" s="117"/>
      <c r="D21" s="117"/>
      <c r="E21" s="116"/>
      <c r="F21" s="116"/>
      <c r="G21" s="116"/>
      <c r="H21" s="116"/>
      <c r="I21" s="118"/>
      <c r="J21" s="29">
        <f>SUM(J11:J20)/10</f>
        <v>72.25</v>
      </c>
    </row>
    <row r="22" spans="1:10" s="4" customFormat="1" ht="63" customHeight="1" x14ac:dyDescent="0.25">
      <c r="A22" s="119" t="s">
        <v>18</v>
      </c>
      <c r="B22" s="120" t="s">
        <v>42</v>
      </c>
      <c r="C22" s="22" t="s">
        <v>13</v>
      </c>
      <c r="D22" s="16" t="s">
        <v>56</v>
      </c>
      <c r="E22" s="5">
        <v>70</v>
      </c>
      <c r="F22" s="5">
        <v>90</v>
      </c>
      <c r="G22" s="5">
        <v>70</v>
      </c>
      <c r="H22" s="5">
        <f>SUM(F22:G22)/2</f>
        <v>80</v>
      </c>
      <c r="I22" s="5">
        <v>70</v>
      </c>
      <c r="J22" s="28">
        <f>SUM(E22,H22,I22)/3</f>
        <v>73.333333333333329</v>
      </c>
    </row>
    <row r="23" spans="1:10" s="4" customFormat="1" ht="63" customHeight="1" x14ac:dyDescent="0.25">
      <c r="A23" s="119"/>
      <c r="B23" s="121"/>
      <c r="C23" s="12" t="s">
        <v>14</v>
      </c>
      <c r="D23" s="10" t="s">
        <v>57</v>
      </c>
      <c r="E23" s="5">
        <v>70</v>
      </c>
      <c r="F23" s="5">
        <v>90</v>
      </c>
      <c r="G23" s="5">
        <v>70</v>
      </c>
      <c r="H23" s="5">
        <f t="shared" ref="H23:H31" si="2">SUM(F23:G23)/2</f>
        <v>80</v>
      </c>
      <c r="I23" s="5">
        <v>65</v>
      </c>
      <c r="J23" s="28">
        <f t="shared" ref="J23:J31" si="3">SUM(E23,H23,I23)/3</f>
        <v>71.666666666666671</v>
      </c>
    </row>
    <row r="24" spans="1:10" s="4" customFormat="1" ht="63" customHeight="1" x14ac:dyDescent="0.25">
      <c r="A24" s="119"/>
      <c r="B24" s="121"/>
      <c r="C24" s="12" t="s">
        <v>15</v>
      </c>
      <c r="D24" s="10" t="s">
        <v>58</v>
      </c>
      <c r="E24" s="5">
        <v>70</v>
      </c>
      <c r="F24" s="5">
        <v>90</v>
      </c>
      <c r="G24" s="5">
        <v>70</v>
      </c>
      <c r="H24" s="5">
        <f t="shared" si="2"/>
        <v>80</v>
      </c>
      <c r="I24" s="5">
        <v>65</v>
      </c>
      <c r="J24" s="28">
        <f t="shared" si="3"/>
        <v>71.666666666666671</v>
      </c>
    </row>
    <row r="25" spans="1:10" s="4" customFormat="1" ht="63" customHeight="1" x14ac:dyDescent="0.25">
      <c r="A25" s="119"/>
      <c r="B25" s="121"/>
      <c r="C25" s="12" t="s">
        <v>16</v>
      </c>
      <c r="D25" s="10" t="s">
        <v>59</v>
      </c>
      <c r="E25" s="5">
        <v>70</v>
      </c>
      <c r="F25" s="5">
        <v>90</v>
      </c>
      <c r="G25" s="5">
        <v>70</v>
      </c>
      <c r="H25" s="5">
        <f t="shared" si="2"/>
        <v>80</v>
      </c>
      <c r="I25" s="5">
        <v>70</v>
      </c>
      <c r="J25" s="28">
        <f t="shared" si="3"/>
        <v>73.333333333333329</v>
      </c>
    </row>
    <row r="26" spans="1:10" s="4" customFormat="1" ht="57" customHeight="1" x14ac:dyDescent="0.25">
      <c r="A26" s="119"/>
      <c r="B26" s="121"/>
      <c r="C26" s="12" t="s">
        <v>25</v>
      </c>
      <c r="D26" s="10" t="s">
        <v>60</v>
      </c>
      <c r="E26" s="5">
        <v>70</v>
      </c>
      <c r="F26" s="5">
        <v>85</v>
      </c>
      <c r="G26" s="5">
        <v>70</v>
      </c>
      <c r="H26" s="5">
        <f t="shared" si="2"/>
        <v>77.5</v>
      </c>
      <c r="I26" s="5">
        <v>65</v>
      </c>
      <c r="J26" s="28">
        <f t="shared" si="3"/>
        <v>70.833333333333329</v>
      </c>
    </row>
    <row r="27" spans="1:10" s="4" customFormat="1" ht="57" customHeight="1" x14ac:dyDescent="0.25">
      <c r="A27" s="119"/>
      <c r="B27" s="121"/>
      <c r="C27" s="12" t="s">
        <v>26</v>
      </c>
      <c r="D27" s="10" t="s">
        <v>61</v>
      </c>
      <c r="E27" s="5">
        <v>70</v>
      </c>
      <c r="F27" s="5">
        <v>85</v>
      </c>
      <c r="G27" s="5">
        <v>75</v>
      </c>
      <c r="H27" s="5">
        <f t="shared" si="2"/>
        <v>80</v>
      </c>
      <c r="I27" s="5">
        <v>65</v>
      </c>
      <c r="J27" s="28">
        <f t="shared" si="3"/>
        <v>71.666666666666671</v>
      </c>
    </row>
    <row r="28" spans="1:10" s="4" customFormat="1" ht="57" customHeight="1" x14ac:dyDescent="0.25">
      <c r="A28" s="119"/>
      <c r="B28" s="121"/>
      <c r="C28" s="12" t="s">
        <v>62</v>
      </c>
      <c r="D28" s="10" t="s">
        <v>63</v>
      </c>
      <c r="E28" s="5">
        <v>70</v>
      </c>
      <c r="F28" s="5">
        <v>90</v>
      </c>
      <c r="G28" s="5">
        <v>70</v>
      </c>
      <c r="H28" s="5">
        <f t="shared" si="2"/>
        <v>80</v>
      </c>
      <c r="I28" s="5">
        <v>65</v>
      </c>
      <c r="J28" s="28">
        <f t="shared" si="3"/>
        <v>71.666666666666671</v>
      </c>
    </row>
    <row r="29" spans="1:10" s="4" customFormat="1" ht="43.5" customHeight="1" x14ac:dyDescent="0.25">
      <c r="A29" s="119"/>
      <c r="B29" s="121"/>
      <c r="C29" s="12" t="s">
        <v>64</v>
      </c>
      <c r="D29" s="10" t="s">
        <v>65</v>
      </c>
      <c r="E29" s="5">
        <v>70</v>
      </c>
      <c r="F29" s="5">
        <v>85</v>
      </c>
      <c r="G29" s="5">
        <v>70</v>
      </c>
      <c r="H29" s="5">
        <f t="shared" si="2"/>
        <v>77.5</v>
      </c>
      <c r="I29" s="5">
        <v>70</v>
      </c>
      <c r="J29" s="28">
        <f t="shared" si="3"/>
        <v>72.5</v>
      </c>
    </row>
    <row r="30" spans="1:10" s="4" customFormat="1" ht="57.75" customHeight="1" x14ac:dyDescent="0.25">
      <c r="A30" s="119"/>
      <c r="B30" s="121"/>
      <c r="C30" s="13" t="s">
        <v>66</v>
      </c>
      <c r="D30" s="11" t="s">
        <v>67</v>
      </c>
      <c r="E30" s="5">
        <v>75</v>
      </c>
      <c r="F30" s="5">
        <v>90</v>
      </c>
      <c r="G30" s="5">
        <v>75</v>
      </c>
      <c r="H30" s="5">
        <f t="shared" si="2"/>
        <v>82.5</v>
      </c>
      <c r="I30" s="5">
        <v>65</v>
      </c>
      <c r="J30" s="28">
        <f t="shared" si="3"/>
        <v>74.166666666666671</v>
      </c>
    </row>
    <row r="31" spans="1:10" s="4" customFormat="1" ht="57.75" customHeight="1" x14ac:dyDescent="0.25">
      <c r="A31" s="119"/>
      <c r="B31" s="121"/>
      <c r="C31" s="22" t="s">
        <v>68</v>
      </c>
      <c r="D31" s="16" t="s">
        <v>69</v>
      </c>
      <c r="E31" s="5">
        <v>70</v>
      </c>
      <c r="F31" s="5">
        <v>90</v>
      </c>
      <c r="G31" s="5">
        <v>70</v>
      </c>
      <c r="H31" s="5">
        <f t="shared" si="2"/>
        <v>80</v>
      </c>
      <c r="I31" s="5">
        <v>65</v>
      </c>
      <c r="J31" s="28">
        <f t="shared" si="3"/>
        <v>71.666666666666671</v>
      </c>
    </row>
    <row r="32" spans="1:10" s="4" customFormat="1" ht="30" customHeight="1" thickBot="1" x14ac:dyDescent="0.3">
      <c r="A32" s="111" t="s">
        <v>28</v>
      </c>
      <c r="B32" s="112"/>
      <c r="C32" s="113"/>
      <c r="D32" s="113"/>
      <c r="E32" s="112"/>
      <c r="F32" s="112"/>
      <c r="G32" s="112"/>
      <c r="H32" s="112"/>
      <c r="I32" s="114"/>
      <c r="J32" s="30">
        <f>SUM(J22:J31)/10</f>
        <v>72.25</v>
      </c>
    </row>
    <row r="33" spans="2:10" s="4" customFormat="1" ht="15.75" x14ac:dyDescent="0.25">
      <c r="H33" s="134"/>
      <c r="I33" s="134"/>
      <c r="J33" s="134"/>
    </row>
    <row r="34" spans="2:10" s="4" customFormat="1" ht="15.75" x14ac:dyDescent="0.25">
      <c r="B34" s="134" t="s">
        <v>21</v>
      </c>
      <c r="C34" s="134"/>
      <c r="E34" s="33" t="s">
        <v>125</v>
      </c>
      <c r="F34" s="33"/>
      <c r="G34" s="33"/>
      <c r="H34" s="33"/>
      <c r="I34" s="33"/>
      <c r="J34" s="33"/>
    </row>
    <row r="35" spans="2:10" s="4" customFormat="1" ht="15.75" x14ac:dyDescent="0.25">
      <c r="B35" s="134" t="s">
        <v>22</v>
      </c>
      <c r="C35" s="134"/>
      <c r="E35" s="33" t="s">
        <v>111</v>
      </c>
      <c r="F35" s="33"/>
      <c r="G35" s="33"/>
      <c r="H35" s="33"/>
      <c r="I35" s="33"/>
      <c r="J35" s="33"/>
    </row>
    <row r="36" spans="2:10" s="4" customFormat="1" ht="15.75" x14ac:dyDescent="0.25">
      <c r="F36" s="34"/>
      <c r="G36" s="34"/>
      <c r="H36" s="34"/>
      <c r="I36" s="34"/>
      <c r="J36" s="34"/>
    </row>
    <row r="37" spans="2:10" s="4" customFormat="1" ht="15.75" x14ac:dyDescent="0.25"/>
    <row r="38" spans="2:10" s="4" customFormat="1" ht="15.75" x14ac:dyDescent="0.25">
      <c r="B38" s="135" t="s">
        <v>124</v>
      </c>
      <c r="C38" s="135"/>
      <c r="E38" s="32" t="s">
        <v>110</v>
      </c>
      <c r="F38" s="32"/>
      <c r="G38" s="32"/>
      <c r="H38" s="32"/>
      <c r="I38" s="32"/>
      <c r="J38" s="32"/>
    </row>
    <row r="39" spans="2:10" s="4" customFormat="1" ht="15.75" x14ac:dyDescent="0.25">
      <c r="B39" s="134" t="s">
        <v>121</v>
      </c>
      <c r="C39" s="134"/>
      <c r="E39" s="33" t="s">
        <v>122</v>
      </c>
      <c r="F39" s="33"/>
      <c r="G39" s="33"/>
      <c r="H39" s="33"/>
      <c r="I39" s="33"/>
      <c r="J39" s="33"/>
    </row>
    <row r="40" spans="2:10" s="4" customFormat="1" ht="15.75" x14ac:dyDescent="0.25"/>
    <row r="41" spans="2:10" s="4" customFormat="1" ht="15.75" x14ac:dyDescent="0.25"/>
    <row r="42" spans="2:10" s="4" customFormat="1" ht="15.75" x14ac:dyDescent="0.25"/>
    <row r="43" spans="2:10" s="4" customFormat="1" ht="15.75" x14ac:dyDescent="0.25"/>
    <row r="44" spans="2:10" s="4" customFormat="1" ht="15.75" x14ac:dyDescent="0.25"/>
    <row r="45" spans="2:10" s="4" customFormat="1" ht="15.75" x14ac:dyDescent="0.25"/>
    <row r="46" spans="2:10" s="4" customFormat="1" ht="15.75" x14ac:dyDescent="0.25"/>
    <row r="47" spans="2:10" s="4" customFormat="1" ht="15.75" x14ac:dyDescent="0.25"/>
    <row r="48" spans="2:10" s="4" customFormat="1" ht="15.75" x14ac:dyDescent="0.25"/>
    <row r="49" s="4" customFormat="1" ht="15.75" x14ac:dyDescent="0.25"/>
    <row r="50" s="4" customFormat="1" ht="15.75" x14ac:dyDescent="0.25"/>
    <row r="51" s="4" customFormat="1" ht="15.75" x14ac:dyDescent="0.25"/>
    <row r="52" s="4" customFormat="1" ht="15.75" x14ac:dyDescent="0.25"/>
    <row r="53" s="4" customFormat="1" ht="15.75" x14ac:dyDescent="0.25"/>
    <row r="54" s="4" customFormat="1" ht="15.75" x14ac:dyDescent="0.25"/>
    <row r="55" s="4" customFormat="1" ht="15.75" x14ac:dyDescent="0.25"/>
    <row r="56" s="4" customFormat="1" ht="15.75" x14ac:dyDescent="0.25"/>
    <row r="57" s="4" customFormat="1" ht="15.75" x14ac:dyDescent="0.25"/>
    <row r="58" s="4" customFormat="1" ht="15.75" x14ac:dyDescent="0.25"/>
    <row r="59" s="4" customFormat="1" ht="15.75" x14ac:dyDescent="0.25"/>
    <row r="60" s="4" customFormat="1" ht="15.75" x14ac:dyDescent="0.25"/>
    <row r="61" s="4" customFormat="1" ht="15.75" x14ac:dyDescent="0.25"/>
    <row r="62" s="4" customFormat="1" ht="15.75" x14ac:dyDescent="0.25"/>
    <row r="63" s="4" customFormat="1" ht="15.75" x14ac:dyDescent="0.25"/>
    <row r="64" s="4" customFormat="1" ht="15.75" x14ac:dyDescent="0.25"/>
    <row r="65" s="4" customFormat="1" ht="15.75" x14ac:dyDescent="0.25"/>
    <row r="66" s="4" customFormat="1" ht="15.75" x14ac:dyDescent="0.25"/>
    <row r="67" s="4" customFormat="1" ht="15.75" x14ac:dyDescent="0.25"/>
    <row r="68" s="4" customFormat="1" ht="15.75" x14ac:dyDescent="0.25"/>
    <row r="69" s="4" customFormat="1" ht="15.75" x14ac:dyDescent="0.25"/>
    <row r="70" s="4" customFormat="1" ht="15.75" x14ac:dyDescent="0.25"/>
    <row r="71" s="4" customFormat="1" ht="15.75" x14ac:dyDescent="0.25"/>
    <row r="72" s="4" customFormat="1" ht="15.75" x14ac:dyDescent="0.25"/>
    <row r="73" s="4" customFormat="1" ht="15.75" x14ac:dyDescent="0.25"/>
    <row r="74" s="4" customFormat="1" ht="15.75" x14ac:dyDescent="0.25"/>
    <row r="75" s="4" customFormat="1" ht="15.75" x14ac:dyDescent="0.25"/>
    <row r="76" s="4" customFormat="1" ht="15.75" x14ac:dyDescent="0.25"/>
    <row r="77" s="4" customFormat="1" ht="15.75" x14ac:dyDescent="0.25"/>
    <row r="78" s="4" customFormat="1" ht="15.75" x14ac:dyDescent="0.25"/>
    <row r="79" s="4" customFormat="1" ht="15.75" x14ac:dyDescent="0.25"/>
    <row r="80" s="4" customFormat="1" ht="15.75" x14ac:dyDescent="0.25"/>
    <row r="81" s="4" customFormat="1" ht="15.75" x14ac:dyDescent="0.25"/>
    <row r="82" s="4" customFormat="1" ht="15.75" x14ac:dyDescent="0.25"/>
    <row r="83" s="4" customFormat="1" ht="15.75" x14ac:dyDescent="0.25"/>
    <row r="84" s="4" customFormat="1" ht="15.75" x14ac:dyDescent="0.25"/>
    <row r="85" s="4" customFormat="1" ht="15.75" x14ac:dyDescent="0.25"/>
    <row r="86" s="4" customFormat="1" ht="15.75" x14ac:dyDescent="0.25"/>
    <row r="87" s="4" customFormat="1" ht="15.75" x14ac:dyDescent="0.25"/>
    <row r="88" s="4" customFormat="1" ht="15.75" x14ac:dyDescent="0.25"/>
    <row r="89" s="4" customFormat="1" ht="15.75" x14ac:dyDescent="0.25"/>
    <row r="90" s="4" customFormat="1" ht="15.75" x14ac:dyDescent="0.25"/>
    <row r="91" s="4" customFormat="1" ht="15.75" x14ac:dyDescent="0.25"/>
    <row r="92" s="4" customFormat="1" ht="15.75" x14ac:dyDescent="0.25"/>
    <row r="93" s="4" customFormat="1" ht="15.75" x14ac:dyDescent="0.25"/>
    <row r="94" s="4" customFormat="1" ht="15.75" x14ac:dyDescent="0.25"/>
    <row r="95" s="4" customFormat="1" ht="15.75" x14ac:dyDescent="0.25"/>
    <row r="96" s="4" customFormat="1" ht="15.75" x14ac:dyDescent="0.25"/>
    <row r="97" s="4" customFormat="1" ht="15.75" x14ac:dyDescent="0.25"/>
    <row r="98" s="4" customFormat="1" ht="15.75" x14ac:dyDescent="0.25"/>
    <row r="99" s="4" customFormat="1" ht="15.75" x14ac:dyDescent="0.25"/>
    <row r="100" s="4" customFormat="1" ht="15.75" x14ac:dyDescent="0.25"/>
    <row r="101" s="4" customFormat="1" ht="15.75" x14ac:dyDescent="0.25"/>
    <row r="102" s="4" customFormat="1" ht="15.75" x14ac:dyDescent="0.25"/>
    <row r="103" s="4" customFormat="1" ht="15.75" x14ac:dyDescent="0.25"/>
    <row r="104" s="4" customFormat="1" ht="15.75" x14ac:dyDescent="0.25"/>
    <row r="105" s="4" customFormat="1" ht="15.75" x14ac:dyDescent="0.25"/>
    <row r="106" s="4" customFormat="1" ht="15.75" x14ac:dyDescent="0.25"/>
    <row r="107" s="4" customFormat="1" ht="15.75" x14ac:dyDescent="0.25"/>
    <row r="108" s="4" customFormat="1" ht="15.75" x14ac:dyDescent="0.25"/>
    <row r="109" s="4" customFormat="1" ht="15.75" x14ac:dyDescent="0.25"/>
    <row r="110" s="4" customFormat="1" ht="15.75" x14ac:dyDescent="0.25"/>
    <row r="111" s="4" customFormat="1" ht="15.75" x14ac:dyDescent="0.25"/>
    <row r="112" s="4" customFormat="1" ht="15.75" x14ac:dyDescent="0.25"/>
    <row r="113" s="4" customFormat="1" ht="15.75" x14ac:dyDescent="0.25"/>
    <row r="114" s="4" customFormat="1" ht="15.75" x14ac:dyDescent="0.25"/>
    <row r="115" s="4" customFormat="1" ht="15.75" x14ac:dyDescent="0.25"/>
    <row r="116" s="4" customFormat="1" ht="15.75" x14ac:dyDescent="0.25"/>
    <row r="117" s="4" customFormat="1" ht="15.75" x14ac:dyDescent="0.25"/>
    <row r="118" s="4" customFormat="1" ht="15.75" x14ac:dyDescent="0.25"/>
    <row r="119" s="4" customFormat="1" ht="15.75" x14ac:dyDescent="0.25"/>
    <row r="120" s="4" customFormat="1" ht="15.75" x14ac:dyDescent="0.25"/>
    <row r="121" s="4" customFormat="1" ht="15.75" x14ac:dyDescent="0.25"/>
    <row r="122" s="4" customFormat="1" ht="15.75" x14ac:dyDescent="0.25"/>
    <row r="123" s="4" customFormat="1" ht="15.75" x14ac:dyDescent="0.25"/>
    <row r="124" s="4" customFormat="1" ht="15.75" x14ac:dyDescent="0.25"/>
    <row r="125" s="4" customFormat="1" ht="15.75" x14ac:dyDescent="0.25"/>
    <row r="126" s="4" customFormat="1" ht="15.75" x14ac:dyDescent="0.25"/>
    <row r="127" s="4" customFormat="1" ht="15.75" x14ac:dyDescent="0.25"/>
    <row r="128" s="4" customFormat="1" ht="15.75" x14ac:dyDescent="0.25"/>
    <row r="129" s="4" customFormat="1" ht="15.75" x14ac:dyDescent="0.25"/>
    <row r="130" s="4" customFormat="1" ht="15.75" x14ac:dyDescent="0.25"/>
    <row r="131" s="4" customFormat="1" ht="15.75" x14ac:dyDescent="0.25"/>
    <row r="132" s="4" customFormat="1" ht="15.75" x14ac:dyDescent="0.25"/>
    <row r="133" s="4" customFormat="1" ht="15.75" x14ac:dyDescent="0.25"/>
    <row r="134" s="4" customFormat="1" ht="15.75" x14ac:dyDescent="0.25"/>
    <row r="135" s="4" customFormat="1" ht="15.75" x14ac:dyDescent="0.25"/>
    <row r="136" s="4" customFormat="1" ht="15.75" x14ac:dyDescent="0.25"/>
    <row r="137" s="4" customFormat="1" ht="15.75" x14ac:dyDescent="0.25"/>
    <row r="138" s="4" customFormat="1" ht="15.75" x14ac:dyDescent="0.25"/>
    <row r="139" s="4" customFormat="1" ht="15.75" x14ac:dyDescent="0.25"/>
    <row r="140" s="4" customFormat="1" ht="15.75" x14ac:dyDescent="0.25"/>
    <row r="141" s="4" customFormat="1" ht="15.75" x14ac:dyDescent="0.25"/>
    <row r="142" s="4" customFormat="1" ht="15.75" x14ac:dyDescent="0.25"/>
    <row r="143" s="4" customFormat="1" ht="15.75" x14ac:dyDescent="0.25"/>
    <row r="144" s="4" customFormat="1" ht="15.75" x14ac:dyDescent="0.25"/>
    <row r="145" s="4" customFormat="1" ht="15.75" x14ac:dyDescent="0.25"/>
    <row r="146" s="4" customFormat="1" ht="15.75" x14ac:dyDescent="0.25"/>
    <row r="147" s="4" customFormat="1" ht="15.75" x14ac:dyDescent="0.25"/>
    <row r="148" s="4" customFormat="1" ht="15.75" x14ac:dyDescent="0.25"/>
    <row r="149" s="4" customFormat="1" ht="15.75" x14ac:dyDescent="0.25"/>
    <row r="150" s="4" customFormat="1" ht="15.75" x14ac:dyDescent="0.25"/>
    <row r="151" s="4" customFormat="1" ht="15.75" x14ac:dyDescent="0.25"/>
    <row r="152" s="4" customFormat="1" ht="15.75" x14ac:dyDescent="0.25"/>
    <row r="153" s="4" customFormat="1" ht="15.75" x14ac:dyDescent="0.25"/>
    <row r="154" s="4" customFormat="1" ht="15.75" x14ac:dyDescent="0.25"/>
    <row r="155" s="4" customFormat="1" ht="15.75" x14ac:dyDescent="0.25"/>
    <row r="156" s="4" customFormat="1" ht="15.75" x14ac:dyDescent="0.25"/>
    <row r="157" s="4" customFormat="1" ht="15.75" x14ac:dyDescent="0.25"/>
    <row r="158" s="4" customFormat="1" ht="15.75" x14ac:dyDescent="0.25"/>
    <row r="159" s="4" customFormat="1" ht="15.75" x14ac:dyDescent="0.25"/>
    <row r="160" s="4" customFormat="1" ht="15.75" x14ac:dyDescent="0.25"/>
    <row r="161" s="4" customFormat="1" ht="15.75" x14ac:dyDescent="0.25"/>
    <row r="162" s="4" customFormat="1" ht="15.75" x14ac:dyDescent="0.25"/>
    <row r="163" s="4" customFormat="1" ht="15.75" x14ac:dyDescent="0.25"/>
    <row r="164" s="4" customFormat="1" ht="15.75" x14ac:dyDescent="0.25"/>
    <row r="165" s="4" customFormat="1" ht="15.75" x14ac:dyDescent="0.25"/>
    <row r="166" s="4" customFormat="1" ht="15.75" x14ac:dyDescent="0.25"/>
    <row r="167" s="4" customFormat="1" ht="15.75" x14ac:dyDescent="0.25"/>
    <row r="168" s="4" customFormat="1" ht="15.75" x14ac:dyDescent="0.25"/>
    <row r="169" s="4" customFormat="1" ht="15.75" x14ac:dyDescent="0.25"/>
    <row r="170" s="4" customFormat="1" ht="15.75" x14ac:dyDescent="0.25"/>
    <row r="171" s="4" customFormat="1" ht="15.75" x14ac:dyDescent="0.25"/>
    <row r="172" s="4" customFormat="1" ht="15.75" x14ac:dyDescent="0.25"/>
    <row r="173" s="4" customFormat="1" ht="15.75" x14ac:dyDescent="0.25"/>
  </sheetData>
  <mergeCells count="19">
    <mergeCell ref="B39:C39"/>
    <mergeCell ref="H33:J33"/>
    <mergeCell ref="B34:C34"/>
    <mergeCell ref="B35:C35"/>
    <mergeCell ref="B38:C38"/>
    <mergeCell ref="A1:I1"/>
    <mergeCell ref="A8:B10"/>
    <mergeCell ref="C8:D10"/>
    <mergeCell ref="E8:I8"/>
    <mergeCell ref="A11:A20"/>
    <mergeCell ref="B11:B20"/>
    <mergeCell ref="J8:J10"/>
    <mergeCell ref="E9:E10"/>
    <mergeCell ref="F9:H9"/>
    <mergeCell ref="I9:I10"/>
    <mergeCell ref="A32:I32"/>
    <mergeCell ref="A21:I21"/>
    <mergeCell ref="A22:A31"/>
    <mergeCell ref="B22:B31"/>
  </mergeCells>
  <pageMargins left="0.78740157480314965" right="0.43307086614173229" top="0.47244094488188981" bottom="0.51181102362204722" header="0.31496062992125984" footer="0.31496062992125984"/>
  <pageSetup paperSize="5" fitToHeight="0"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9"/>
  <sheetViews>
    <sheetView topLeftCell="A28" zoomScale="90" zoomScaleNormal="90" workbookViewId="0">
      <selection activeCell="B40" sqref="B40:E45"/>
    </sheetView>
  </sheetViews>
  <sheetFormatPr defaultRowHeight="16.5" x14ac:dyDescent="0.3"/>
  <cols>
    <col min="1" max="1" width="4.28515625" style="2" customWidth="1"/>
    <col min="2" max="2" width="35.5703125" style="2" customWidth="1"/>
    <col min="3" max="3" width="4.42578125" style="2" customWidth="1"/>
    <col min="4" max="4" width="48.5703125" style="2" customWidth="1"/>
    <col min="5" max="8" width="8.7109375" style="2" customWidth="1"/>
    <col min="9" max="9" width="7.140625" style="2" customWidth="1"/>
    <col min="10" max="10" width="10.5703125" style="2" customWidth="1"/>
    <col min="11" max="16384" width="9.140625" style="2"/>
  </cols>
  <sheetData>
    <row r="1" spans="1:11" ht="21.75" customHeight="1" x14ac:dyDescent="0.3">
      <c r="A1" s="122" t="s">
        <v>3</v>
      </c>
      <c r="B1" s="122"/>
      <c r="C1" s="122"/>
      <c r="D1" s="122"/>
      <c r="E1" s="122"/>
      <c r="F1" s="122"/>
      <c r="G1" s="122"/>
      <c r="H1" s="122"/>
      <c r="I1" s="122"/>
    </row>
    <row r="2" spans="1:11" ht="21.75" customHeight="1" x14ac:dyDescent="0.3">
      <c r="A2" s="6"/>
      <c r="B2" s="6"/>
      <c r="C2" s="6"/>
      <c r="D2" s="6"/>
      <c r="E2" s="6"/>
      <c r="F2" s="6"/>
      <c r="G2" s="6"/>
      <c r="H2" s="6"/>
      <c r="I2" s="6"/>
    </row>
    <row r="3" spans="1:11" ht="21.75" customHeight="1" x14ac:dyDescent="0.3">
      <c r="A3" s="37" t="s">
        <v>126</v>
      </c>
      <c r="B3" s="36"/>
      <c r="C3" s="37" t="s">
        <v>127</v>
      </c>
      <c r="D3" s="36"/>
      <c r="E3" s="36"/>
      <c r="F3" s="36"/>
      <c r="G3" s="36"/>
      <c r="H3" s="36"/>
      <c r="I3" s="36"/>
    </row>
    <row r="4" spans="1:11" s="3" customFormat="1" ht="21.75" customHeight="1" x14ac:dyDescent="0.25">
      <c r="A4" s="3" t="s">
        <v>6</v>
      </c>
      <c r="C4" s="3" t="s">
        <v>112</v>
      </c>
    </row>
    <row r="5" spans="1:11" s="3" customFormat="1" ht="21.75" customHeight="1" x14ac:dyDescent="0.25">
      <c r="A5" s="3" t="s">
        <v>4</v>
      </c>
      <c r="C5" s="3" t="s">
        <v>7</v>
      </c>
    </row>
    <row r="6" spans="1:11" s="3" customFormat="1" ht="21.75" customHeight="1" x14ac:dyDescent="0.25">
      <c r="A6" s="3" t="s">
        <v>5</v>
      </c>
      <c r="C6" s="3" t="s">
        <v>123</v>
      </c>
    </row>
    <row r="7" spans="1:11" s="3" customFormat="1" ht="21.75" customHeight="1" thickBot="1" x14ac:dyDescent="0.3"/>
    <row r="8" spans="1:11" ht="22.5" customHeight="1" x14ac:dyDescent="0.3">
      <c r="A8" s="123" t="s">
        <v>0</v>
      </c>
      <c r="B8" s="124"/>
      <c r="C8" s="129" t="s">
        <v>1</v>
      </c>
      <c r="D8" s="124"/>
      <c r="E8" s="132" t="s">
        <v>2</v>
      </c>
      <c r="F8" s="132"/>
      <c r="G8" s="132"/>
      <c r="H8" s="132"/>
      <c r="I8" s="132"/>
      <c r="J8" s="103" t="s">
        <v>117</v>
      </c>
      <c r="K8" s="1"/>
    </row>
    <row r="9" spans="1:11" ht="16.5" customHeight="1" x14ac:dyDescent="0.3">
      <c r="A9" s="125"/>
      <c r="B9" s="126"/>
      <c r="C9" s="130"/>
      <c r="D9" s="126"/>
      <c r="E9" s="106" t="s">
        <v>118</v>
      </c>
      <c r="F9" s="108" t="s">
        <v>119</v>
      </c>
      <c r="G9" s="109"/>
      <c r="H9" s="110"/>
      <c r="I9" s="106" t="s">
        <v>116</v>
      </c>
      <c r="J9" s="104"/>
      <c r="K9" s="1"/>
    </row>
    <row r="10" spans="1:11" ht="29.25" customHeight="1" thickBot="1" x14ac:dyDescent="0.35">
      <c r="A10" s="127"/>
      <c r="B10" s="128"/>
      <c r="C10" s="131"/>
      <c r="D10" s="128"/>
      <c r="E10" s="107"/>
      <c r="F10" s="26" t="s">
        <v>113</v>
      </c>
      <c r="G10" s="27" t="s">
        <v>114</v>
      </c>
      <c r="H10" s="27" t="s">
        <v>115</v>
      </c>
      <c r="I10" s="107"/>
      <c r="J10" s="105"/>
      <c r="K10" s="1"/>
    </row>
    <row r="11" spans="1:11" s="4" customFormat="1" ht="24.75" customHeight="1" x14ac:dyDescent="0.25">
      <c r="A11" s="119" t="s">
        <v>8</v>
      </c>
      <c r="B11" s="136" t="s">
        <v>37</v>
      </c>
      <c r="C11" s="23" t="s">
        <v>9</v>
      </c>
      <c r="D11" s="25" t="s">
        <v>70</v>
      </c>
      <c r="E11" s="14">
        <v>75</v>
      </c>
      <c r="F11" s="5">
        <v>90</v>
      </c>
      <c r="G11" s="5">
        <v>70</v>
      </c>
      <c r="H11" s="5">
        <f t="shared" ref="H11:H37" si="0">SUM(F11:G11)/2</f>
        <v>80</v>
      </c>
      <c r="I11" s="5">
        <v>65</v>
      </c>
      <c r="J11" s="28">
        <f>SUM(E11,H11,I11)/3</f>
        <v>73.333333333333329</v>
      </c>
    </row>
    <row r="12" spans="1:11" s="4" customFormat="1" ht="30" customHeight="1" x14ac:dyDescent="0.25">
      <c r="A12" s="119"/>
      <c r="B12" s="136"/>
      <c r="C12" s="23" t="s">
        <v>10</v>
      </c>
      <c r="D12" s="16" t="s">
        <v>71</v>
      </c>
      <c r="E12" s="14">
        <v>75</v>
      </c>
      <c r="F12" s="5">
        <v>90</v>
      </c>
      <c r="G12" s="5">
        <v>75</v>
      </c>
      <c r="H12" s="5">
        <f t="shared" si="0"/>
        <v>82.5</v>
      </c>
      <c r="I12" s="5">
        <v>65</v>
      </c>
      <c r="J12" s="28">
        <f t="shared" ref="J12:J23" si="1">SUM(E12,H12,I12)/3</f>
        <v>74.166666666666671</v>
      </c>
    </row>
    <row r="13" spans="1:11" s="4" customFormat="1" ht="30" customHeight="1" x14ac:dyDescent="0.25">
      <c r="A13" s="119"/>
      <c r="B13" s="136"/>
      <c r="C13" s="23" t="s">
        <v>11</v>
      </c>
      <c r="D13" s="16" t="s">
        <v>72</v>
      </c>
      <c r="E13" s="14">
        <v>75</v>
      </c>
      <c r="F13" s="5">
        <v>90</v>
      </c>
      <c r="G13" s="5">
        <v>70</v>
      </c>
      <c r="H13" s="5">
        <f t="shared" si="0"/>
        <v>80</v>
      </c>
      <c r="I13" s="5">
        <v>65</v>
      </c>
      <c r="J13" s="28">
        <f t="shared" si="1"/>
        <v>73.333333333333329</v>
      </c>
    </row>
    <row r="14" spans="1:11" s="4" customFormat="1" ht="30" customHeight="1" x14ac:dyDescent="0.25">
      <c r="A14" s="119"/>
      <c r="B14" s="136"/>
      <c r="C14" s="23" t="s">
        <v>12</v>
      </c>
      <c r="D14" s="16" t="s">
        <v>73</v>
      </c>
      <c r="E14" s="14">
        <v>70</v>
      </c>
      <c r="F14" s="5">
        <v>90</v>
      </c>
      <c r="G14" s="5">
        <v>75</v>
      </c>
      <c r="H14" s="5">
        <f t="shared" si="0"/>
        <v>82.5</v>
      </c>
      <c r="I14" s="5">
        <v>60</v>
      </c>
      <c r="J14" s="28">
        <f t="shared" si="1"/>
        <v>70.833333333333329</v>
      </c>
    </row>
    <row r="15" spans="1:11" s="4" customFormat="1" ht="30" customHeight="1" x14ac:dyDescent="0.25">
      <c r="A15" s="119"/>
      <c r="B15" s="136"/>
      <c r="C15" s="23" t="s">
        <v>23</v>
      </c>
      <c r="D15" s="16" t="s">
        <v>74</v>
      </c>
      <c r="E15" s="14">
        <v>75</v>
      </c>
      <c r="F15" s="5">
        <v>90</v>
      </c>
      <c r="G15" s="5">
        <v>70</v>
      </c>
      <c r="H15" s="5">
        <f t="shared" si="0"/>
        <v>80</v>
      </c>
      <c r="I15" s="5">
        <v>65</v>
      </c>
      <c r="J15" s="28">
        <f t="shared" si="1"/>
        <v>73.333333333333329</v>
      </c>
    </row>
    <row r="16" spans="1:11" s="4" customFormat="1" ht="24.75" customHeight="1" x14ac:dyDescent="0.25">
      <c r="A16" s="119"/>
      <c r="B16" s="136"/>
      <c r="C16" s="23" t="s">
        <v>24</v>
      </c>
      <c r="D16" s="16" t="s">
        <v>75</v>
      </c>
      <c r="E16" s="14">
        <v>70</v>
      </c>
      <c r="F16" s="5">
        <v>90</v>
      </c>
      <c r="G16" s="5">
        <v>75</v>
      </c>
      <c r="H16" s="5">
        <f t="shared" si="0"/>
        <v>82.5</v>
      </c>
      <c r="I16" s="5">
        <v>65</v>
      </c>
      <c r="J16" s="28">
        <f t="shared" si="1"/>
        <v>72.5</v>
      </c>
    </row>
    <row r="17" spans="1:10" s="4" customFormat="1" ht="51" customHeight="1" x14ac:dyDescent="0.25">
      <c r="A17" s="119"/>
      <c r="B17" s="136"/>
      <c r="C17" s="23" t="s">
        <v>49</v>
      </c>
      <c r="D17" s="16" t="s">
        <v>76</v>
      </c>
      <c r="E17" s="14">
        <v>70</v>
      </c>
      <c r="F17" s="5">
        <v>90</v>
      </c>
      <c r="G17" s="5">
        <v>70</v>
      </c>
      <c r="H17" s="5">
        <f t="shared" si="0"/>
        <v>80</v>
      </c>
      <c r="I17" s="5">
        <v>65</v>
      </c>
      <c r="J17" s="28">
        <f t="shared" si="1"/>
        <v>71.666666666666671</v>
      </c>
    </row>
    <row r="18" spans="1:10" s="4" customFormat="1" ht="30.75" customHeight="1" x14ac:dyDescent="0.25">
      <c r="A18" s="119"/>
      <c r="B18" s="136"/>
      <c r="C18" s="23" t="s">
        <v>50</v>
      </c>
      <c r="D18" s="16" t="s">
        <v>77</v>
      </c>
      <c r="E18" s="14">
        <v>70</v>
      </c>
      <c r="F18" s="5">
        <v>90</v>
      </c>
      <c r="G18" s="5">
        <v>75</v>
      </c>
      <c r="H18" s="5">
        <f t="shared" si="0"/>
        <v>82.5</v>
      </c>
      <c r="I18" s="5">
        <v>60</v>
      </c>
      <c r="J18" s="28">
        <f t="shared" si="1"/>
        <v>70.833333333333329</v>
      </c>
    </row>
    <row r="19" spans="1:10" s="4" customFormat="1" ht="30.75" customHeight="1" x14ac:dyDescent="0.25">
      <c r="A19" s="119"/>
      <c r="B19" s="136"/>
      <c r="C19" s="20" t="s">
        <v>52</v>
      </c>
      <c r="D19" s="16" t="s">
        <v>78</v>
      </c>
      <c r="E19" s="14">
        <v>70</v>
      </c>
      <c r="F19" s="5">
        <v>90</v>
      </c>
      <c r="G19" s="5">
        <v>70</v>
      </c>
      <c r="H19" s="5">
        <f t="shared" si="0"/>
        <v>80</v>
      </c>
      <c r="I19" s="5">
        <v>60</v>
      </c>
      <c r="J19" s="28">
        <f t="shared" si="1"/>
        <v>70</v>
      </c>
    </row>
    <row r="20" spans="1:10" s="4" customFormat="1" ht="24.75" customHeight="1" x14ac:dyDescent="0.25">
      <c r="A20" s="119"/>
      <c r="B20" s="136"/>
      <c r="C20" s="20" t="s">
        <v>54</v>
      </c>
      <c r="D20" s="16" t="s">
        <v>79</v>
      </c>
      <c r="E20" s="14">
        <v>75</v>
      </c>
      <c r="F20" s="5">
        <v>90</v>
      </c>
      <c r="G20" s="5">
        <v>75</v>
      </c>
      <c r="H20" s="5">
        <f t="shared" si="0"/>
        <v>82.5</v>
      </c>
      <c r="I20" s="5">
        <v>65</v>
      </c>
      <c r="J20" s="28">
        <f t="shared" si="1"/>
        <v>74.166666666666671</v>
      </c>
    </row>
    <row r="21" spans="1:10" s="4" customFormat="1" ht="28.5" customHeight="1" x14ac:dyDescent="0.25">
      <c r="A21" s="119"/>
      <c r="B21" s="136"/>
      <c r="C21" s="20" t="s">
        <v>80</v>
      </c>
      <c r="D21" s="11" t="s">
        <v>81</v>
      </c>
      <c r="E21" s="5">
        <v>70</v>
      </c>
      <c r="F21" s="5">
        <v>90</v>
      </c>
      <c r="G21" s="5">
        <v>70</v>
      </c>
      <c r="H21" s="5">
        <f t="shared" si="0"/>
        <v>80</v>
      </c>
      <c r="I21" s="5">
        <v>65</v>
      </c>
      <c r="J21" s="28">
        <f t="shared" si="1"/>
        <v>71.666666666666671</v>
      </c>
    </row>
    <row r="22" spans="1:10" s="4" customFormat="1" ht="28.5" customHeight="1" x14ac:dyDescent="0.25">
      <c r="A22" s="119"/>
      <c r="B22" s="136"/>
      <c r="C22" s="20" t="s">
        <v>82</v>
      </c>
      <c r="D22" s="11" t="s">
        <v>83</v>
      </c>
      <c r="E22" s="5">
        <v>70</v>
      </c>
      <c r="F22" s="5">
        <v>90</v>
      </c>
      <c r="G22" s="5">
        <v>75</v>
      </c>
      <c r="H22" s="5">
        <f t="shared" si="0"/>
        <v>82.5</v>
      </c>
      <c r="I22" s="5">
        <v>60</v>
      </c>
      <c r="J22" s="28">
        <f t="shared" si="1"/>
        <v>70.833333333333329</v>
      </c>
    </row>
    <row r="23" spans="1:10" s="4" customFormat="1" ht="28.5" customHeight="1" x14ac:dyDescent="0.25">
      <c r="A23" s="119"/>
      <c r="B23" s="136"/>
      <c r="C23" s="20" t="s">
        <v>84</v>
      </c>
      <c r="D23" s="16" t="s">
        <v>85</v>
      </c>
      <c r="E23" s="5">
        <v>70</v>
      </c>
      <c r="F23" s="5">
        <v>90</v>
      </c>
      <c r="G23" s="5">
        <v>80</v>
      </c>
      <c r="H23" s="5">
        <f t="shared" si="0"/>
        <v>85</v>
      </c>
      <c r="I23" s="5">
        <v>60</v>
      </c>
      <c r="J23" s="28">
        <f t="shared" si="1"/>
        <v>71.666666666666671</v>
      </c>
    </row>
    <row r="24" spans="1:10" s="4" customFormat="1" ht="20.25" customHeight="1" x14ac:dyDescent="0.25">
      <c r="A24" s="115" t="s">
        <v>31</v>
      </c>
      <c r="B24" s="116"/>
      <c r="C24" s="116"/>
      <c r="D24" s="116"/>
      <c r="E24" s="116"/>
      <c r="F24" s="116"/>
      <c r="G24" s="116"/>
      <c r="H24" s="116"/>
      <c r="I24" s="118"/>
      <c r="J24" s="35">
        <f>SUM(J11:J23)/13</f>
        <v>72.179487179487168</v>
      </c>
    </row>
    <row r="25" spans="1:10" s="4" customFormat="1" ht="31.5" customHeight="1" x14ac:dyDescent="0.25">
      <c r="A25" s="119" t="s">
        <v>18</v>
      </c>
      <c r="B25" s="137" t="s">
        <v>42</v>
      </c>
      <c r="C25" s="21" t="s">
        <v>13</v>
      </c>
      <c r="D25" s="16" t="s">
        <v>86</v>
      </c>
      <c r="E25" s="14">
        <v>75</v>
      </c>
      <c r="F25" s="5">
        <v>90</v>
      </c>
      <c r="G25" s="5">
        <v>70</v>
      </c>
      <c r="H25" s="5">
        <f t="shared" si="0"/>
        <v>80</v>
      </c>
      <c r="I25" s="5">
        <v>65</v>
      </c>
      <c r="J25" s="28">
        <f>SUM(E25,H25,I25)/3</f>
        <v>73.333333333333329</v>
      </c>
    </row>
    <row r="26" spans="1:10" s="4" customFormat="1" ht="31.5" customHeight="1" x14ac:dyDescent="0.25">
      <c r="A26" s="119"/>
      <c r="B26" s="138"/>
      <c r="C26" s="24" t="s">
        <v>14</v>
      </c>
      <c r="D26" s="16" t="s">
        <v>87</v>
      </c>
      <c r="E26" s="14">
        <v>75</v>
      </c>
      <c r="F26" s="5">
        <v>90</v>
      </c>
      <c r="G26" s="5">
        <v>75</v>
      </c>
      <c r="H26" s="5">
        <f t="shared" si="0"/>
        <v>82.5</v>
      </c>
      <c r="I26" s="5">
        <v>65</v>
      </c>
      <c r="J26" s="28">
        <f t="shared" ref="J26:J37" si="2">SUM(E26,H26,I26)/3</f>
        <v>74.166666666666671</v>
      </c>
    </row>
    <row r="27" spans="1:10" s="4" customFormat="1" ht="31.5" customHeight="1" x14ac:dyDescent="0.25">
      <c r="A27" s="119"/>
      <c r="B27" s="138"/>
      <c r="C27" s="24" t="s">
        <v>15</v>
      </c>
      <c r="D27" s="16" t="s">
        <v>88</v>
      </c>
      <c r="E27" s="14">
        <v>75</v>
      </c>
      <c r="F27" s="5">
        <v>90</v>
      </c>
      <c r="G27" s="5">
        <v>70</v>
      </c>
      <c r="H27" s="5">
        <f t="shared" si="0"/>
        <v>80</v>
      </c>
      <c r="I27" s="5">
        <v>65</v>
      </c>
      <c r="J27" s="28">
        <f t="shared" si="2"/>
        <v>73.333333333333329</v>
      </c>
    </row>
    <row r="28" spans="1:10" s="4" customFormat="1" ht="31.5" customHeight="1" x14ac:dyDescent="0.25">
      <c r="A28" s="119"/>
      <c r="B28" s="138"/>
      <c r="C28" s="24" t="s">
        <v>16</v>
      </c>
      <c r="D28" s="16" t="s">
        <v>89</v>
      </c>
      <c r="E28" s="14">
        <v>70</v>
      </c>
      <c r="F28" s="5">
        <v>90</v>
      </c>
      <c r="G28" s="5">
        <v>75</v>
      </c>
      <c r="H28" s="5">
        <f t="shared" si="0"/>
        <v>82.5</v>
      </c>
      <c r="I28" s="5">
        <v>60</v>
      </c>
      <c r="J28" s="28">
        <f t="shared" si="2"/>
        <v>70.833333333333329</v>
      </c>
    </row>
    <row r="29" spans="1:10" s="4" customFormat="1" ht="31.5" customHeight="1" x14ac:dyDescent="0.25">
      <c r="A29" s="119"/>
      <c r="B29" s="138"/>
      <c r="C29" s="24" t="s">
        <v>25</v>
      </c>
      <c r="D29" s="16" t="s">
        <v>90</v>
      </c>
      <c r="E29" s="14">
        <v>75</v>
      </c>
      <c r="F29" s="5">
        <v>90</v>
      </c>
      <c r="G29" s="5">
        <v>70</v>
      </c>
      <c r="H29" s="5">
        <f t="shared" si="0"/>
        <v>80</v>
      </c>
      <c r="I29" s="5">
        <v>65</v>
      </c>
      <c r="J29" s="28">
        <f t="shared" si="2"/>
        <v>73.333333333333329</v>
      </c>
    </row>
    <row r="30" spans="1:10" s="4" customFormat="1" ht="31.5" customHeight="1" x14ac:dyDescent="0.25">
      <c r="A30" s="119"/>
      <c r="B30" s="138"/>
      <c r="C30" s="24" t="s">
        <v>26</v>
      </c>
      <c r="D30" s="16" t="s">
        <v>91</v>
      </c>
      <c r="E30" s="14">
        <v>70</v>
      </c>
      <c r="F30" s="5">
        <v>90</v>
      </c>
      <c r="G30" s="5">
        <v>75</v>
      </c>
      <c r="H30" s="5">
        <f t="shared" si="0"/>
        <v>82.5</v>
      </c>
      <c r="I30" s="5">
        <v>65</v>
      </c>
      <c r="J30" s="28">
        <f t="shared" si="2"/>
        <v>72.5</v>
      </c>
    </row>
    <row r="31" spans="1:10" s="4" customFormat="1" ht="51.75" customHeight="1" x14ac:dyDescent="0.25">
      <c r="A31" s="119"/>
      <c r="B31" s="138"/>
      <c r="C31" s="24" t="s">
        <v>62</v>
      </c>
      <c r="D31" s="16" t="s">
        <v>92</v>
      </c>
      <c r="E31" s="14">
        <v>70</v>
      </c>
      <c r="F31" s="5">
        <v>90</v>
      </c>
      <c r="G31" s="5">
        <v>70</v>
      </c>
      <c r="H31" s="5">
        <f t="shared" si="0"/>
        <v>80</v>
      </c>
      <c r="I31" s="5">
        <v>65</v>
      </c>
      <c r="J31" s="28">
        <f t="shared" si="2"/>
        <v>71.666666666666671</v>
      </c>
    </row>
    <row r="32" spans="1:10" s="4" customFormat="1" ht="31.5" customHeight="1" x14ac:dyDescent="0.25">
      <c r="A32" s="119"/>
      <c r="B32" s="138"/>
      <c r="C32" s="24" t="s">
        <v>64</v>
      </c>
      <c r="D32" s="16" t="s">
        <v>93</v>
      </c>
      <c r="E32" s="14">
        <v>70</v>
      </c>
      <c r="F32" s="5">
        <v>90</v>
      </c>
      <c r="G32" s="5">
        <v>75</v>
      </c>
      <c r="H32" s="5">
        <f t="shared" si="0"/>
        <v>82.5</v>
      </c>
      <c r="I32" s="5">
        <v>60</v>
      </c>
      <c r="J32" s="28">
        <f t="shared" si="2"/>
        <v>70.833333333333329</v>
      </c>
    </row>
    <row r="33" spans="1:10" s="4" customFormat="1" ht="31.5" customHeight="1" x14ac:dyDescent="0.25">
      <c r="A33" s="119"/>
      <c r="B33" s="138"/>
      <c r="C33" s="24" t="s">
        <v>66</v>
      </c>
      <c r="D33" s="16" t="s">
        <v>94</v>
      </c>
      <c r="E33" s="14">
        <v>70</v>
      </c>
      <c r="F33" s="5">
        <v>90</v>
      </c>
      <c r="G33" s="5">
        <v>70</v>
      </c>
      <c r="H33" s="5">
        <f t="shared" si="0"/>
        <v>80</v>
      </c>
      <c r="I33" s="5">
        <v>60</v>
      </c>
      <c r="J33" s="28">
        <f t="shared" si="2"/>
        <v>70</v>
      </c>
    </row>
    <row r="34" spans="1:10" s="4" customFormat="1" ht="31.5" customHeight="1" x14ac:dyDescent="0.25">
      <c r="A34" s="119"/>
      <c r="B34" s="138"/>
      <c r="C34" s="24" t="s">
        <v>68</v>
      </c>
      <c r="D34" s="16" t="s">
        <v>95</v>
      </c>
      <c r="E34" s="14">
        <v>75</v>
      </c>
      <c r="F34" s="5">
        <v>90</v>
      </c>
      <c r="G34" s="5">
        <v>75</v>
      </c>
      <c r="H34" s="5">
        <f t="shared" si="0"/>
        <v>82.5</v>
      </c>
      <c r="I34" s="5">
        <v>65</v>
      </c>
      <c r="J34" s="28">
        <f t="shared" si="2"/>
        <v>74.166666666666671</v>
      </c>
    </row>
    <row r="35" spans="1:10" s="4" customFormat="1" ht="31.5" customHeight="1" x14ac:dyDescent="0.25">
      <c r="A35" s="119"/>
      <c r="B35" s="138"/>
      <c r="C35" s="24" t="s">
        <v>96</v>
      </c>
      <c r="D35" s="16" t="s">
        <v>97</v>
      </c>
      <c r="E35" s="5">
        <v>70</v>
      </c>
      <c r="F35" s="5">
        <v>90</v>
      </c>
      <c r="G35" s="5">
        <v>70</v>
      </c>
      <c r="H35" s="5">
        <f t="shared" si="0"/>
        <v>80</v>
      </c>
      <c r="I35" s="5">
        <v>65</v>
      </c>
      <c r="J35" s="28">
        <f t="shared" si="2"/>
        <v>71.666666666666671</v>
      </c>
    </row>
    <row r="36" spans="1:10" s="4" customFormat="1" ht="31.5" customHeight="1" x14ac:dyDescent="0.25">
      <c r="A36" s="119"/>
      <c r="B36" s="138"/>
      <c r="C36" s="24" t="s">
        <v>98</v>
      </c>
      <c r="D36" s="16" t="s">
        <v>99</v>
      </c>
      <c r="E36" s="5">
        <v>70</v>
      </c>
      <c r="F36" s="5">
        <v>90</v>
      </c>
      <c r="G36" s="5">
        <v>75</v>
      </c>
      <c r="H36" s="5">
        <f t="shared" si="0"/>
        <v>82.5</v>
      </c>
      <c r="I36" s="5">
        <v>60</v>
      </c>
      <c r="J36" s="28">
        <f t="shared" si="2"/>
        <v>70.833333333333329</v>
      </c>
    </row>
    <row r="37" spans="1:10" s="4" customFormat="1" ht="31.5" customHeight="1" x14ac:dyDescent="0.25">
      <c r="A37" s="119"/>
      <c r="B37" s="138"/>
      <c r="C37" s="24" t="s">
        <v>100</v>
      </c>
      <c r="D37" s="16" t="s">
        <v>101</v>
      </c>
      <c r="E37" s="5">
        <v>70</v>
      </c>
      <c r="F37" s="5">
        <v>90</v>
      </c>
      <c r="G37" s="5">
        <v>80</v>
      </c>
      <c r="H37" s="5">
        <f t="shared" si="0"/>
        <v>85</v>
      </c>
      <c r="I37" s="5">
        <v>60</v>
      </c>
      <c r="J37" s="28">
        <f t="shared" si="2"/>
        <v>71.666666666666671</v>
      </c>
    </row>
    <row r="38" spans="1:10" s="4" customFormat="1" ht="24.75" customHeight="1" thickBot="1" x14ac:dyDescent="0.3">
      <c r="A38" s="111" t="s">
        <v>32</v>
      </c>
      <c r="B38" s="112"/>
      <c r="C38" s="113"/>
      <c r="D38" s="113"/>
      <c r="E38" s="112"/>
      <c r="F38" s="112"/>
      <c r="G38" s="112"/>
      <c r="H38" s="112"/>
      <c r="I38" s="114"/>
      <c r="J38" s="30">
        <f>SUM(J25:J37)/13</f>
        <v>72.179487179487168</v>
      </c>
    </row>
    <row r="39" spans="1:10" s="4" customFormat="1" ht="15.75" x14ac:dyDescent="0.25">
      <c r="H39" s="134"/>
      <c r="I39" s="134"/>
      <c r="J39" s="134"/>
    </row>
    <row r="40" spans="1:10" s="4" customFormat="1" ht="15.75" x14ac:dyDescent="0.25">
      <c r="B40" s="134" t="s">
        <v>21</v>
      </c>
      <c r="C40" s="134"/>
      <c r="E40" s="33" t="s">
        <v>125</v>
      </c>
      <c r="F40" s="33"/>
      <c r="G40" s="33"/>
      <c r="H40" s="33"/>
      <c r="I40" s="33"/>
      <c r="J40" s="33"/>
    </row>
    <row r="41" spans="1:10" s="4" customFormat="1" ht="15.75" x14ac:dyDescent="0.25">
      <c r="B41" s="134" t="s">
        <v>22</v>
      </c>
      <c r="C41" s="134"/>
      <c r="E41" s="33" t="s">
        <v>111</v>
      </c>
      <c r="F41" s="33"/>
      <c r="G41" s="33"/>
      <c r="H41" s="33"/>
      <c r="I41" s="33"/>
      <c r="J41" s="33"/>
    </row>
    <row r="42" spans="1:10" s="4" customFormat="1" ht="15.75" x14ac:dyDescent="0.25">
      <c r="F42" s="34"/>
      <c r="G42" s="34"/>
      <c r="H42" s="34"/>
      <c r="I42" s="34"/>
      <c r="J42" s="34"/>
    </row>
    <row r="43" spans="1:10" s="4" customFormat="1" ht="15.75" x14ac:dyDescent="0.25"/>
    <row r="44" spans="1:10" s="4" customFormat="1" ht="15.75" x14ac:dyDescent="0.25">
      <c r="B44" s="135" t="s">
        <v>124</v>
      </c>
      <c r="C44" s="135"/>
      <c r="E44" s="32" t="s">
        <v>110</v>
      </c>
      <c r="F44" s="32"/>
      <c r="G44" s="32"/>
      <c r="H44" s="32"/>
      <c r="I44" s="32"/>
      <c r="J44" s="32"/>
    </row>
    <row r="45" spans="1:10" s="4" customFormat="1" ht="15.75" x14ac:dyDescent="0.25">
      <c r="B45" s="134" t="s">
        <v>121</v>
      </c>
      <c r="C45" s="134"/>
      <c r="E45" s="33" t="s">
        <v>122</v>
      </c>
      <c r="F45" s="33"/>
      <c r="G45" s="33"/>
      <c r="H45" s="33"/>
      <c r="I45" s="33"/>
      <c r="J45" s="33"/>
    </row>
    <row r="46" spans="1:10" s="4" customFormat="1" ht="15.75" x14ac:dyDescent="0.25"/>
    <row r="47" spans="1:10" s="4" customFormat="1" ht="15.75" x14ac:dyDescent="0.25"/>
    <row r="48" spans="1:10" s="4" customFormat="1" ht="15.75" x14ac:dyDescent="0.25"/>
    <row r="49" s="4" customFormat="1" ht="15.75" x14ac:dyDescent="0.25"/>
    <row r="50" s="4" customFormat="1" ht="15.75" x14ac:dyDescent="0.25"/>
    <row r="51" s="4" customFormat="1" ht="15.75" x14ac:dyDescent="0.25"/>
    <row r="52" s="4" customFormat="1" ht="15.75" x14ac:dyDescent="0.25"/>
    <row r="53" s="4" customFormat="1" ht="15.75" x14ac:dyDescent="0.25"/>
    <row r="54" s="4" customFormat="1" ht="15.75" x14ac:dyDescent="0.25"/>
    <row r="55" s="4" customFormat="1" ht="15.75" x14ac:dyDescent="0.25"/>
    <row r="56" s="4" customFormat="1" ht="15.75" x14ac:dyDescent="0.25"/>
    <row r="57" s="4" customFormat="1" ht="15.75" x14ac:dyDescent="0.25"/>
    <row r="58" s="4" customFormat="1" ht="15.75" x14ac:dyDescent="0.25"/>
    <row r="59" s="4" customFormat="1" ht="15.75" x14ac:dyDescent="0.25"/>
    <row r="60" s="4" customFormat="1" ht="15.75" x14ac:dyDescent="0.25"/>
    <row r="61" s="4" customFormat="1" ht="15.75" x14ac:dyDescent="0.25"/>
    <row r="62" s="4" customFormat="1" ht="15.75" x14ac:dyDescent="0.25"/>
    <row r="63" s="4" customFormat="1" ht="15.75" x14ac:dyDescent="0.25"/>
    <row r="64" s="4" customFormat="1" ht="15.75" x14ac:dyDescent="0.25"/>
    <row r="65" s="4" customFormat="1" ht="15.75" x14ac:dyDescent="0.25"/>
    <row r="66" s="4" customFormat="1" ht="15.75" x14ac:dyDescent="0.25"/>
    <row r="67" s="4" customFormat="1" ht="15.75" x14ac:dyDescent="0.25"/>
    <row r="68" s="4" customFormat="1" ht="15.75" x14ac:dyDescent="0.25"/>
    <row r="69" s="4" customFormat="1" ht="15.75" x14ac:dyDescent="0.25"/>
    <row r="70" s="4" customFormat="1" ht="15.75" x14ac:dyDescent="0.25"/>
    <row r="71" s="4" customFormat="1" ht="15.75" x14ac:dyDescent="0.25"/>
    <row r="72" s="4" customFormat="1" ht="15.75" x14ac:dyDescent="0.25"/>
    <row r="73" s="4" customFormat="1" ht="15.75" x14ac:dyDescent="0.25"/>
    <row r="74" s="4" customFormat="1" ht="15.75" x14ac:dyDescent="0.25"/>
    <row r="75" s="4" customFormat="1" ht="15.75" x14ac:dyDescent="0.25"/>
    <row r="76" s="4" customFormat="1" ht="15.75" x14ac:dyDescent="0.25"/>
    <row r="77" s="4" customFormat="1" ht="15.75" x14ac:dyDescent="0.25"/>
    <row r="78" s="4" customFormat="1" ht="15.75" x14ac:dyDescent="0.25"/>
    <row r="79" s="4" customFormat="1" ht="15.75" x14ac:dyDescent="0.25"/>
    <row r="80" s="4" customFormat="1" ht="15.75" x14ac:dyDescent="0.25"/>
    <row r="81" s="4" customFormat="1" ht="15.75" x14ac:dyDescent="0.25"/>
    <row r="82" s="4" customFormat="1" ht="15.75" x14ac:dyDescent="0.25"/>
    <row r="83" s="4" customFormat="1" ht="15.75" x14ac:dyDescent="0.25"/>
    <row r="84" s="4" customFormat="1" ht="15.75" x14ac:dyDescent="0.25"/>
    <row r="85" s="4" customFormat="1" ht="15.75" x14ac:dyDescent="0.25"/>
    <row r="86" s="4" customFormat="1" ht="15.75" x14ac:dyDescent="0.25"/>
    <row r="87" s="4" customFormat="1" ht="15.75" x14ac:dyDescent="0.25"/>
    <row r="88" s="4" customFormat="1" ht="15.75" x14ac:dyDescent="0.25"/>
    <row r="89" s="4" customFormat="1" ht="15.75" x14ac:dyDescent="0.25"/>
    <row r="90" s="4" customFormat="1" ht="15.75" x14ac:dyDescent="0.25"/>
    <row r="91" s="4" customFormat="1" ht="15.75" x14ac:dyDescent="0.25"/>
    <row r="92" s="4" customFormat="1" ht="15.75" x14ac:dyDescent="0.25"/>
    <row r="93" s="4" customFormat="1" ht="15.75" x14ac:dyDescent="0.25"/>
    <row r="94" s="4" customFormat="1" ht="15.75" x14ac:dyDescent="0.25"/>
    <row r="95" s="4" customFormat="1" ht="15.75" x14ac:dyDescent="0.25"/>
    <row r="96" s="4" customFormat="1" ht="15.75" x14ac:dyDescent="0.25"/>
    <row r="97" s="4" customFormat="1" ht="15.75" x14ac:dyDescent="0.25"/>
    <row r="98" s="4" customFormat="1" ht="15.75" x14ac:dyDescent="0.25"/>
    <row r="99" s="4" customFormat="1" ht="15.75" x14ac:dyDescent="0.25"/>
    <row r="100" s="4" customFormat="1" ht="15.75" x14ac:dyDescent="0.25"/>
    <row r="101" s="4" customFormat="1" ht="15.75" x14ac:dyDescent="0.25"/>
    <row r="102" s="4" customFormat="1" ht="15.75" x14ac:dyDescent="0.25"/>
    <row r="103" s="4" customFormat="1" ht="15.75" x14ac:dyDescent="0.25"/>
    <row r="104" s="4" customFormat="1" ht="15.75" x14ac:dyDescent="0.25"/>
    <row r="105" s="4" customFormat="1" ht="15.75" x14ac:dyDescent="0.25"/>
    <row r="106" s="4" customFormat="1" ht="15.75" x14ac:dyDescent="0.25"/>
    <row r="107" s="4" customFormat="1" ht="15.75" x14ac:dyDescent="0.25"/>
    <row r="108" s="4" customFormat="1" ht="15.75" x14ac:dyDescent="0.25"/>
    <row r="109" s="4" customFormat="1" ht="15.75" x14ac:dyDescent="0.25"/>
    <row r="110" s="4" customFormat="1" ht="15.75" x14ac:dyDescent="0.25"/>
    <row r="111" s="4" customFormat="1" ht="15.75" x14ac:dyDescent="0.25"/>
    <row r="112" s="4" customFormat="1" ht="15.75" x14ac:dyDescent="0.25"/>
    <row r="113" s="4" customFormat="1" ht="15.75" x14ac:dyDescent="0.25"/>
    <row r="114" s="4" customFormat="1" ht="15.75" x14ac:dyDescent="0.25"/>
    <row r="115" s="4" customFormat="1" ht="15.75" x14ac:dyDescent="0.25"/>
    <row r="116" s="4" customFormat="1" ht="15.75" x14ac:dyDescent="0.25"/>
    <row r="117" s="4" customFormat="1" ht="15.75" x14ac:dyDescent="0.25"/>
    <row r="118" s="4" customFormat="1" ht="15.75" x14ac:dyDescent="0.25"/>
    <row r="119" s="4" customFormat="1" ht="15.75" x14ac:dyDescent="0.25"/>
    <row r="120" s="4" customFormat="1" ht="15.75" x14ac:dyDescent="0.25"/>
    <row r="121" s="4" customFormat="1" ht="15.75" x14ac:dyDescent="0.25"/>
    <row r="122" s="4" customFormat="1" ht="15.75" x14ac:dyDescent="0.25"/>
    <row r="123" s="4" customFormat="1" ht="15.75" x14ac:dyDescent="0.25"/>
    <row r="124" s="4" customFormat="1" ht="15.75" x14ac:dyDescent="0.25"/>
    <row r="125" s="4" customFormat="1" ht="15.75" x14ac:dyDescent="0.25"/>
    <row r="126" s="4" customFormat="1" ht="15.75" x14ac:dyDescent="0.25"/>
    <row r="127" s="4" customFormat="1" ht="15.75" x14ac:dyDescent="0.25"/>
    <row r="128" s="4" customFormat="1" ht="15.75" x14ac:dyDescent="0.25"/>
    <row r="129" s="4" customFormat="1" ht="15.75" x14ac:dyDescent="0.25"/>
    <row r="130" s="4" customFormat="1" ht="15.75" x14ac:dyDescent="0.25"/>
    <row r="131" s="4" customFormat="1" ht="15.75" x14ac:dyDescent="0.25"/>
    <row r="132" s="4" customFormat="1" ht="15.75" x14ac:dyDescent="0.25"/>
    <row r="133" s="4" customFormat="1" ht="15.75" x14ac:dyDescent="0.25"/>
    <row r="134" s="4" customFormat="1" ht="15.75" x14ac:dyDescent="0.25"/>
    <row r="135" s="4" customFormat="1" ht="15.75" x14ac:dyDescent="0.25"/>
    <row r="136" s="4" customFormat="1" ht="15.75" x14ac:dyDescent="0.25"/>
    <row r="137" s="4" customFormat="1" ht="15.75" x14ac:dyDescent="0.25"/>
    <row r="138" s="4" customFormat="1" ht="15.75" x14ac:dyDescent="0.25"/>
    <row r="139" s="4" customFormat="1" ht="15.75" x14ac:dyDescent="0.25"/>
    <row r="140" s="4" customFormat="1" ht="15.75" x14ac:dyDescent="0.25"/>
    <row r="141" s="4" customFormat="1" ht="15.75" x14ac:dyDescent="0.25"/>
    <row r="142" s="4" customFormat="1" ht="15.75" x14ac:dyDescent="0.25"/>
    <row r="143" s="4" customFormat="1" ht="15.75" x14ac:dyDescent="0.25"/>
    <row r="144" s="4" customFormat="1" ht="15.75" x14ac:dyDescent="0.25"/>
    <row r="145" s="4" customFormat="1" ht="15.75" x14ac:dyDescent="0.25"/>
    <row r="146" s="4" customFormat="1" ht="15.75" x14ac:dyDescent="0.25"/>
    <row r="147" s="4" customFormat="1" ht="15.75" x14ac:dyDescent="0.25"/>
    <row r="148" s="4" customFormat="1" ht="15.75" x14ac:dyDescent="0.25"/>
    <row r="149" s="4" customFormat="1" ht="15.75" x14ac:dyDescent="0.25"/>
    <row r="150" s="4" customFormat="1" ht="15.75" x14ac:dyDescent="0.25"/>
    <row r="151" s="4" customFormat="1" ht="15.75" x14ac:dyDescent="0.25"/>
    <row r="152" s="4" customFormat="1" ht="15.75" x14ac:dyDescent="0.25"/>
    <row r="153" s="4" customFormat="1" ht="15.75" x14ac:dyDescent="0.25"/>
    <row r="154" s="4" customFormat="1" ht="15.75" x14ac:dyDescent="0.25"/>
    <row r="155" s="4" customFormat="1" ht="15.75" x14ac:dyDescent="0.25"/>
    <row r="156" s="4" customFormat="1" ht="15.75" x14ac:dyDescent="0.25"/>
    <row r="157" s="4" customFormat="1" ht="15.75" x14ac:dyDescent="0.25"/>
    <row r="158" s="4" customFormat="1" ht="15.75" x14ac:dyDescent="0.25"/>
    <row r="159" s="4" customFormat="1" ht="15.75" x14ac:dyDescent="0.25"/>
    <row r="160" s="4" customFormat="1" ht="15.75" x14ac:dyDescent="0.25"/>
    <row r="161" s="4" customFormat="1" ht="15.75" x14ac:dyDescent="0.25"/>
    <row r="162" s="4" customFormat="1" ht="15.75" x14ac:dyDescent="0.25"/>
    <row r="163" s="4" customFormat="1" ht="15.75" x14ac:dyDescent="0.25"/>
    <row r="164" s="4" customFormat="1" ht="15.75" x14ac:dyDescent="0.25"/>
    <row r="165" s="4" customFormat="1" ht="15.75" x14ac:dyDescent="0.25"/>
    <row r="166" s="4" customFormat="1" ht="15.75" x14ac:dyDescent="0.25"/>
    <row r="167" s="4" customFormat="1" ht="15.75" x14ac:dyDescent="0.25"/>
    <row r="168" s="4" customFormat="1" ht="15.75" x14ac:dyDescent="0.25"/>
    <row r="169" s="4" customFormat="1" ht="15.75" x14ac:dyDescent="0.25"/>
    <row r="170" s="4" customFormat="1" ht="15.75" x14ac:dyDescent="0.25"/>
    <row r="171" s="4" customFormat="1" ht="15.75" x14ac:dyDescent="0.25"/>
    <row r="172" s="4" customFormat="1" ht="15.75" x14ac:dyDescent="0.25"/>
    <row r="173" s="4" customFormat="1" ht="15.75" x14ac:dyDescent="0.25"/>
    <row r="174" s="4" customFormat="1" ht="15.75" x14ac:dyDescent="0.25"/>
    <row r="175" s="4" customFormat="1" ht="15.75" x14ac:dyDescent="0.25"/>
    <row r="176" s="4" customFormat="1" ht="15.75" x14ac:dyDescent="0.25"/>
    <row r="177" s="4" customFormat="1" ht="15.75" x14ac:dyDescent="0.25"/>
    <row r="178" s="4" customFormat="1" ht="15.75" x14ac:dyDescent="0.25"/>
    <row r="179" s="4" customFormat="1" ht="15.75" x14ac:dyDescent="0.25"/>
  </sheetData>
  <mergeCells count="19">
    <mergeCell ref="J8:J10"/>
    <mergeCell ref="E9:E10"/>
    <mergeCell ref="F9:H9"/>
    <mergeCell ref="I9:I10"/>
    <mergeCell ref="A38:I38"/>
    <mergeCell ref="A24:I24"/>
    <mergeCell ref="A25:A37"/>
    <mergeCell ref="B25:B37"/>
    <mergeCell ref="A1:I1"/>
    <mergeCell ref="A8:B10"/>
    <mergeCell ref="C8:D10"/>
    <mergeCell ref="E8:I8"/>
    <mergeCell ref="A11:A23"/>
    <mergeCell ref="B11:B23"/>
    <mergeCell ref="B45:C45"/>
    <mergeCell ref="H39:J39"/>
    <mergeCell ref="B40:C40"/>
    <mergeCell ref="B41:C41"/>
    <mergeCell ref="B44:C44"/>
  </mergeCells>
  <pageMargins left="0.82677165354330717" right="0.43307086614173229" top="0.39370078740157483" bottom="0.31496062992125984" header="0.59055118110236227" footer="0.11811023622047245"/>
  <pageSetup paperSize="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90" zoomScaleNormal="90" workbookViewId="0">
      <selection activeCell="D6" sqref="D6"/>
    </sheetView>
  </sheetViews>
  <sheetFormatPr defaultRowHeight="15" x14ac:dyDescent="0.25"/>
  <cols>
    <col min="1" max="1" width="4" customWidth="1"/>
    <col min="2" max="2" width="43.7109375" customWidth="1"/>
    <col min="3" max="3" width="3.5703125" customWidth="1"/>
    <col min="4" max="4" width="44.140625" customWidth="1"/>
    <col min="5" max="9" width="7.7109375" customWidth="1"/>
    <col min="10" max="10" width="10.7109375" customWidth="1"/>
  </cols>
  <sheetData>
    <row r="1" spans="1:10" ht="16.5" customHeight="1" x14ac:dyDescent="0.3">
      <c r="A1" s="122" t="s">
        <v>3</v>
      </c>
      <c r="B1" s="122"/>
      <c r="C1" s="122"/>
      <c r="D1" s="122"/>
      <c r="E1" s="122"/>
      <c r="F1" s="122"/>
      <c r="G1" s="122"/>
      <c r="H1" s="122"/>
      <c r="I1" s="122"/>
      <c r="J1" s="2"/>
    </row>
    <row r="2" spans="1:10" ht="16.5" customHeight="1" x14ac:dyDescent="0.3">
      <c r="A2" s="2"/>
      <c r="B2" s="2"/>
      <c r="C2" s="2"/>
      <c r="D2" s="2"/>
      <c r="E2" s="2"/>
      <c r="F2" s="2"/>
      <c r="G2" s="2"/>
      <c r="H2" s="2"/>
      <c r="I2" s="2"/>
      <c r="J2" s="2"/>
    </row>
    <row r="3" spans="1:10" ht="16.5" customHeight="1" x14ac:dyDescent="0.3">
      <c r="A3" s="37" t="s">
        <v>126</v>
      </c>
      <c r="B3" s="36"/>
      <c r="C3" s="37" t="s">
        <v>127</v>
      </c>
      <c r="D3" s="2"/>
      <c r="E3" s="2"/>
      <c r="F3" s="2"/>
      <c r="G3" s="2"/>
      <c r="H3" s="2"/>
      <c r="I3" s="2"/>
      <c r="J3" s="2"/>
    </row>
    <row r="4" spans="1:10" ht="16.5" customHeight="1" x14ac:dyDescent="0.25">
      <c r="A4" s="3" t="s">
        <v>6</v>
      </c>
      <c r="B4" s="3"/>
      <c r="C4" s="3" t="s">
        <v>112</v>
      </c>
      <c r="D4" s="3"/>
      <c r="E4" s="3"/>
      <c r="F4" s="3"/>
      <c r="G4" s="3"/>
      <c r="H4" s="3"/>
      <c r="I4" s="3"/>
      <c r="J4" s="3"/>
    </row>
    <row r="5" spans="1:10" ht="16.5" customHeight="1" x14ac:dyDescent="0.25">
      <c r="A5" s="3" t="s">
        <v>4</v>
      </c>
      <c r="B5" s="3"/>
      <c r="C5" s="3" t="s">
        <v>7</v>
      </c>
      <c r="D5" s="3"/>
      <c r="E5" s="3"/>
      <c r="F5" s="3"/>
      <c r="G5" s="3"/>
      <c r="H5" s="3"/>
      <c r="I5" s="3"/>
      <c r="J5" s="3"/>
    </row>
    <row r="6" spans="1:10" ht="16.5" customHeight="1" x14ac:dyDescent="0.25">
      <c r="A6" s="3" t="s">
        <v>5</v>
      </c>
      <c r="B6" s="3"/>
      <c r="C6" s="3" t="s">
        <v>123</v>
      </c>
      <c r="D6" s="3"/>
      <c r="E6" s="3"/>
      <c r="F6" s="3"/>
      <c r="G6" s="3"/>
      <c r="H6" s="3"/>
      <c r="I6" s="3"/>
      <c r="J6" s="3"/>
    </row>
    <row r="7" spans="1:10" ht="16.5" customHeight="1" thickBot="1" x14ac:dyDescent="0.3">
      <c r="A7" s="3"/>
      <c r="B7" s="3"/>
      <c r="C7" s="3"/>
      <c r="D7" s="3"/>
      <c r="E7" s="3"/>
      <c r="F7" s="3"/>
      <c r="G7" s="3"/>
      <c r="H7" s="3"/>
      <c r="I7" s="3"/>
      <c r="J7" s="3"/>
    </row>
    <row r="8" spans="1:10" ht="16.5" customHeight="1" x14ac:dyDescent="0.25">
      <c r="A8" s="123" t="s">
        <v>0</v>
      </c>
      <c r="B8" s="124"/>
      <c r="C8" s="129" t="s">
        <v>1</v>
      </c>
      <c r="D8" s="124"/>
      <c r="E8" s="132" t="s">
        <v>2</v>
      </c>
      <c r="F8" s="132"/>
      <c r="G8" s="132"/>
      <c r="H8" s="132"/>
      <c r="I8" s="132"/>
      <c r="J8" s="103" t="s">
        <v>117</v>
      </c>
    </row>
    <row r="9" spans="1:10" ht="16.5" customHeight="1" x14ac:dyDescent="0.3">
      <c r="A9" s="125"/>
      <c r="B9" s="126"/>
      <c r="C9" s="130"/>
      <c r="D9" s="126"/>
      <c r="E9" s="106" t="s">
        <v>118</v>
      </c>
      <c r="F9" s="108" t="s">
        <v>119</v>
      </c>
      <c r="G9" s="109"/>
      <c r="H9" s="110"/>
      <c r="I9" s="106" t="s">
        <v>116</v>
      </c>
      <c r="J9" s="104"/>
    </row>
    <row r="10" spans="1:10" ht="50.25" thickBot="1" x14ac:dyDescent="0.3">
      <c r="A10" s="127"/>
      <c r="B10" s="128"/>
      <c r="C10" s="131"/>
      <c r="D10" s="128"/>
      <c r="E10" s="107"/>
      <c r="F10" s="26" t="s">
        <v>113</v>
      </c>
      <c r="G10" s="27" t="s">
        <v>114</v>
      </c>
      <c r="H10" s="27" t="s">
        <v>115</v>
      </c>
      <c r="I10" s="107"/>
      <c r="J10" s="105"/>
    </row>
    <row r="11" spans="1:10" ht="27.75" customHeight="1" x14ac:dyDescent="0.25">
      <c r="A11" s="119" t="s">
        <v>8</v>
      </c>
      <c r="B11" s="133" t="s">
        <v>37</v>
      </c>
      <c r="C11" s="15" t="s">
        <v>9</v>
      </c>
      <c r="D11" s="17" t="s">
        <v>102</v>
      </c>
      <c r="E11" s="5">
        <v>70</v>
      </c>
      <c r="F11" s="5">
        <v>90</v>
      </c>
      <c r="G11" s="5">
        <v>75</v>
      </c>
      <c r="H11" s="5">
        <f>SUM(F11:G11)/2</f>
        <v>82.5</v>
      </c>
      <c r="I11" s="5">
        <v>60</v>
      </c>
      <c r="J11" s="28">
        <f>SUM(E11,H11,I11)/3</f>
        <v>70.833333333333329</v>
      </c>
    </row>
    <row r="12" spans="1:10" ht="27.75" customHeight="1" x14ac:dyDescent="0.25">
      <c r="A12" s="119"/>
      <c r="B12" s="133"/>
      <c r="C12" s="15" t="s">
        <v>10</v>
      </c>
      <c r="D12" s="10" t="s">
        <v>103</v>
      </c>
      <c r="E12" s="5">
        <v>70</v>
      </c>
      <c r="F12" s="5">
        <v>80</v>
      </c>
      <c r="G12" s="5">
        <v>80</v>
      </c>
      <c r="H12" s="5">
        <f t="shared" ref="H12:H14" si="0">SUM(F12:G12)/2</f>
        <v>80</v>
      </c>
      <c r="I12" s="5">
        <v>65</v>
      </c>
      <c r="J12" s="28">
        <f t="shared" ref="J12:J14" si="1">SUM(E12,H12,I12)/3</f>
        <v>71.666666666666671</v>
      </c>
    </row>
    <row r="13" spans="1:10" ht="27.75" customHeight="1" x14ac:dyDescent="0.25">
      <c r="A13" s="119"/>
      <c r="B13" s="133"/>
      <c r="C13" s="15" t="s">
        <v>11</v>
      </c>
      <c r="D13" s="10" t="s">
        <v>104</v>
      </c>
      <c r="E13" s="5">
        <v>70</v>
      </c>
      <c r="F13" s="5">
        <v>80</v>
      </c>
      <c r="G13" s="5">
        <v>70</v>
      </c>
      <c r="H13" s="5">
        <f t="shared" si="0"/>
        <v>75</v>
      </c>
      <c r="I13" s="5">
        <v>65</v>
      </c>
      <c r="J13" s="28">
        <f t="shared" si="1"/>
        <v>70</v>
      </c>
    </row>
    <row r="14" spans="1:10" ht="27.75" customHeight="1" x14ac:dyDescent="0.25">
      <c r="A14" s="139"/>
      <c r="B14" s="141"/>
      <c r="C14" s="8" t="s">
        <v>12</v>
      </c>
      <c r="D14" s="16" t="s">
        <v>105</v>
      </c>
      <c r="E14" s="5">
        <v>70</v>
      </c>
      <c r="F14" s="5">
        <v>80</v>
      </c>
      <c r="G14" s="5">
        <v>75</v>
      </c>
      <c r="H14" s="5">
        <f t="shared" si="0"/>
        <v>77.5</v>
      </c>
      <c r="I14" s="5">
        <v>65</v>
      </c>
      <c r="J14" s="28">
        <f t="shared" si="1"/>
        <v>70.833333333333329</v>
      </c>
    </row>
    <row r="15" spans="1:10" ht="16.5" x14ac:dyDescent="0.25">
      <c r="A15" s="115" t="s">
        <v>29</v>
      </c>
      <c r="B15" s="116"/>
      <c r="C15" s="117"/>
      <c r="D15" s="117"/>
      <c r="E15" s="116"/>
      <c r="F15" s="116"/>
      <c r="G15" s="116"/>
      <c r="H15" s="116"/>
      <c r="I15" s="118"/>
      <c r="J15" s="29">
        <f>SUM(J11:J14)/4</f>
        <v>70.833333333333329</v>
      </c>
    </row>
    <row r="16" spans="1:10" ht="27.75" customHeight="1" x14ac:dyDescent="0.25">
      <c r="A16" s="119" t="s">
        <v>18</v>
      </c>
      <c r="B16" s="120" t="s">
        <v>42</v>
      </c>
      <c r="C16" s="9" t="s">
        <v>13</v>
      </c>
      <c r="D16" s="16" t="s">
        <v>106</v>
      </c>
      <c r="E16" s="5">
        <v>70</v>
      </c>
      <c r="F16" s="5">
        <v>90</v>
      </c>
      <c r="G16" s="5">
        <v>75</v>
      </c>
      <c r="H16" s="5">
        <f t="shared" ref="H16:H19" si="2">SUM(F16:G16)/2</f>
        <v>82.5</v>
      </c>
      <c r="I16" s="5">
        <v>60</v>
      </c>
      <c r="J16" s="28">
        <f>SUM(E16,H16,I16)/3</f>
        <v>70.833333333333329</v>
      </c>
    </row>
    <row r="17" spans="1:10" ht="27.75" customHeight="1" x14ac:dyDescent="0.25">
      <c r="A17" s="119"/>
      <c r="B17" s="121"/>
      <c r="C17" s="18" t="s">
        <v>14</v>
      </c>
      <c r="D17" s="16" t="s">
        <v>107</v>
      </c>
      <c r="E17" s="5">
        <v>70</v>
      </c>
      <c r="F17" s="5">
        <v>80</v>
      </c>
      <c r="G17" s="5">
        <v>80</v>
      </c>
      <c r="H17" s="5">
        <f t="shared" si="2"/>
        <v>80</v>
      </c>
      <c r="I17" s="5">
        <v>65</v>
      </c>
      <c r="J17" s="28">
        <f t="shared" ref="J17:J19" si="3">SUM(E17,H17,I17)/3</f>
        <v>71.666666666666671</v>
      </c>
    </row>
    <row r="18" spans="1:10" ht="27.75" customHeight="1" x14ac:dyDescent="0.25">
      <c r="A18" s="119"/>
      <c r="B18" s="121"/>
      <c r="C18" s="18" t="s">
        <v>15</v>
      </c>
      <c r="D18" s="16" t="s">
        <v>108</v>
      </c>
      <c r="E18" s="5">
        <v>70</v>
      </c>
      <c r="F18" s="5">
        <v>80</v>
      </c>
      <c r="G18" s="5">
        <v>70</v>
      </c>
      <c r="H18" s="5">
        <f t="shared" si="2"/>
        <v>75</v>
      </c>
      <c r="I18" s="5">
        <v>65</v>
      </c>
      <c r="J18" s="28">
        <f t="shared" si="3"/>
        <v>70</v>
      </c>
    </row>
    <row r="19" spans="1:10" ht="27.75" customHeight="1" x14ac:dyDescent="0.25">
      <c r="A19" s="139"/>
      <c r="B19" s="140"/>
      <c r="C19" s="9" t="s">
        <v>16</v>
      </c>
      <c r="D19" s="16" t="s">
        <v>109</v>
      </c>
      <c r="E19" s="5">
        <v>70</v>
      </c>
      <c r="F19" s="5">
        <v>80</v>
      </c>
      <c r="G19" s="5">
        <v>75</v>
      </c>
      <c r="H19" s="5">
        <f t="shared" si="2"/>
        <v>77.5</v>
      </c>
      <c r="I19" s="5">
        <v>65</v>
      </c>
      <c r="J19" s="28">
        <f t="shared" si="3"/>
        <v>70.833333333333329</v>
      </c>
    </row>
    <row r="20" spans="1:10" ht="18.75" customHeight="1" thickBot="1" x14ac:dyDescent="0.3">
      <c r="A20" s="111" t="s">
        <v>30</v>
      </c>
      <c r="B20" s="112"/>
      <c r="C20" s="113"/>
      <c r="D20" s="113"/>
      <c r="E20" s="112"/>
      <c r="F20" s="112"/>
      <c r="G20" s="112"/>
      <c r="H20" s="112"/>
      <c r="I20" s="114"/>
      <c r="J20" s="30">
        <f>SUM(J16:J19)/4</f>
        <v>70.833333333333329</v>
      </c>
    </row>
    <row r="21" spans="1:10" ht="15.75" x14ac:dyDescent="0.25">
      <c r="A21" s="4"/>
      <c r="B21" s="4"/>
      <c r="C21" s="4"/>
      <c r="D21" s="4"/>
      <c r="E21" s="4"/>
      <c r="F21" s="4"/>
      <c r="G21" s="4"/>
      <c r="H21" s="4"/>
      <c r="I21" s="4"/>
      <c r="J21" s="4"/>
    </row>
    <row r="22" spans="1:10" ht="15.75" x14ac:dyDescent="0.25">
      <c r="A22" s="4"/>
      <c r="B22" s="134" t="s">
        <v>21</v>
      </c>
      <c r="C22" s="134"/>
      <c r="D22" s="4"/>
      <c r="E22" s="33" t="s">
        <v>125</v>
      </c>
      <c r="F22" s="33"/>
      <c r="G22" s="33"/>
      <c r="H22" s="33"/>
      <c r="I22" s="33"/>
      <c r="J22" s="33"/>
    </row>
    <row r="23" spans="1:10" ht="15.75" x14ac:dyDescent="0.25">
      <c r="A23" s="4"/>
      <c r="B23" s="134" t="s">
        <v>22</v>
      </c>
      <c r="C23" s="134"/>
      <c r="D23" s="4"/>
      <c r="E23" s="33" t="s">
        <v>111</v>
      </c>
      <c r="F23" s="33"/>
      <c r="G23" s="33"/>
      <c r="H23" s="33"/>
      <c r="I23" s="33"/>
      <c r="J23" s="33"/>
    </row>
    <row r="24" spans="1:10" ht="15.75" x14ac:dyDescent="0.25">
      <c r="A24" s="4"/>
      <c r="B24" s="4"/>
      <c r="C24" s="4"/>
      <c r="D24" s="4"/>
      <c r="E24" s="4"/>
      <c r="F24" s="4"/>
      <c r="G24" s="4"/>
      <c r="H24" s="4"/>
      <c r="I24" s="4"/>
      <c r="J24" s="4"/>
    </row>
    <row r="25" spans="1:10" ht="15.75" x14ac:dyDescent="0.25">
      <c r="A25" s="4"/>
      <c r="B25" s="4"/>
      <c r="C25" s="4"/>
      <c r="D25" s="4"/>
      <c r="E25" s="4"/>
      <c r="F25" s="4"/>
      <c r="G25" s="4"/>
      <c r="H25" s="4"/>
      <c r="I25" s="4"/>
      <c r="J25" s="4"/>
    </row>
    <row r="26" spans="1:10" ht="15.75" x14ac:dyDescent="0.25">
      <c r="A26" s="4"/>
      <c r="B26" s="135" t="s">
        <v>124</v>
      </c>
      <c r="C26" s="135"/>
      <c r="D26" s="4"/>
      <c r="E26" s="32" t="s">
        <v>110</v>
      </c>
      <c r="F26" s="32"/>
      <c r="G26" s="32"/>
      <c r="H26" s="32"/>
      <c r="I26" s="32"/>
      <c r="J26" s="32"/>
    </row>
    <row r="27" spans="1:10" ht="15.75" x14ac:dyDescent="0.25">
      <c r="A27" s="4"/>
      <c r="B27" s="134" t="s">
        <v>121</v>
      </c>
      <c r="C27" s="134"/>
      <c r="D27" s="4"/>
      <c r="E27" s="33" t="s">
        <v>122</v>
      </c>
      <c r="F27" s="33"/>
      <c r="G27" s="33"/>
      <c r="H27" s="33"/>
      <c r="I27" s="33"/>
      <c r="J27" s="33"/>
    </row>
  </sheetData>
  <mergeCells count="18">
    <mergeCell ref="A1:I1"/>
    <mergeCell ref="A8:B10"/>
    <mergeCell ref="C8:D10"/>
    <mergeCell ref="E8:I8"/>
    <mergeCell ref="A11:A14"/>
    <mergeCell ref="B11:B14"/>
    <mergeCell ref="B22:C22"/>
    <mergeCell ref="B23:C23"/>
    <mergeCell ref="B26:C26"/>
    <mergeCell ref="B27:C27"/>
    <mergeCell ref="J8:J10"/>
    <mergeCell ref="E9:E10"/>
    <mergeCell ref="F9:H9"/>
    <mergeCell ref="I9:I10"/>
    <mergeCell ref="A20:I20"/>
    <mergeCell ref="A15:I15"/>
    <mergeCell ref="A16:A19"/>
    <mergeCell ref="B16:B19"/>
  </mergeCells>
  <pageMargins left="0.9055118110236221" right="0.51181102362204722" top="0.55118110236220474" bottom="0.55118110236220474" header="0.31496062992125984" footer="0.31496062992125984"/>
  <pageSetup paperSize="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PPKn</vt:lpstr>
      <vt:lpstr>B. Indo</vt:lpstr>
      <vt:lpstr>MTK </vt:lpstr>
      <vt:lpstr>SBDP</vt:lpstr>
      <vt:lpstr>PPKn!Print_Area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NAZLA</dc:creator>
  <cp:lastModifiedBy>User</cp:lastModifiedBy>
  <cp:lastPrinted>2022-07-13T07:26:02Z</cp:lastPrinted>
  <dcterms:created xsi:type="dcterms:W3CDTF">2016-07-13T09:08:59Z</dcterms:created>
  <dcterms:modified xsi:type="dcterms:W3CDTF">2022-07-13T07:26:45Z</dcterms:modified>
</cp:coreProperties>
</file>